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Coimbra Log\Desktop\"/>
    </mc:Choice>
  </mc:AlternateContent>
  <xr:revisionPtr revIDLastSave="0" documentId="13_ncr:1_{24A3A53F-BB99-4838-841C-4228A0DECB48}" xr6:coauthVersionLast="47" xr6:coauthVersionMax="47" xr10:uidLastSave="{00000000-0000-0000-0000-000000000000}"/>
  <bookViews>
    <workbookView xWindow="-108" yWindow="-108" windowWidth="23256" windowHeight="12456" firstSheet="2" activeTab="7" xr2:uid="{00000000-000D-0000-FFFF-FFFF00000000}"/>
  </bookViews>
  <sheets>
    <sheet name="Usuários" sheetId="1" state="hidden" r:id="rId1"/>
    <sheet name="Planilha1" sheetId="2" state="hidden" r:id="rId2"/>
    <sheet name="Planilha5" sheetId="7" r:id="rId3"/>
    <sheet name="Planilha3" sheetId="9" state="hidden" r:id="rId4"/>
    <sheet name="Planilha2" sheetId="8" state="hidden" r:id="rId5"/>
    <sheet name="Planilha4" sheetId="10" r:id="rId6"/>
    <sheet name="Tabela" sheetId="11" r:id="rId7"/>
    <sheet name="tabela hemerson" sheetId="12" r:id="rId8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1" l="1"/>
  <c r="M18" i="11"/>
  <c r="H22" i="11"/>
  <c r="I22" i="11" s="1"/>
  <c r="H23" i="11"/>
  <c r="I23" i="11" s="1"/>
  <c r="H24" i="11"/>
  <c r="H25" i="11"/>
  <c r="H26" i="11"/>
  <c r="I26" i="11" s="1"/>
  <c r="H27" i="11"/>
  <c r="I27" i="11" s="1"/>
  <c r="H28" i="11"/>
  <c r="I28" i="11" s="1"/>
  <c r="H29" i="11"/>
  <c r="I29" i="11" s="1"/>
  <c r="K29" i="11" s="1"/>
  <c r="H30" i="11"/>
  <c r="I30" i="11" s="1"/>
  <c r="H31" i="11"/>
  <c r="I31" i="11" s="1"/>
  <c r="H32" i="11"/>
  <c r="I32" i="11" s="1"/>
  <c r="H33" i="11"/>
  <c r="I33" i="11" s="1"/>
  <c r="H34" i="11"/>
  <c r="I34" i="11" s="1"/>
  <c r="H35" i="11"/>
  <c r="I35" i="11" s="1"/>
  <c r="H21" i="11"/>
  <c r="I21" i="11" s="1"/>
  <c r="H4" i="11"/>
  <c r="I4" i="11" s="1"/>
  <c r="L4" i="11" s="1"/>
  <c r="H5" i="11"/>
  <c r="I5" i="11" s="1"/>
  <c r="L5" i="11" s="1"/>
  <c r="H6" i="11"/>
  <c r="I6" i="11" s="1"/>
  <c r="L6" i="11" s="1"/>
  <c r="H7" i="11"/>
  <c r="I7" i="11" s="1"/>
  <c r="L7" i="11" s="1"/>
  <c r="H8" i="11"/>
  <c r="I8" i="11" s="1"/>
  <c r="L8" i="11" s="1"/>
  <c r="H9" i="11"/>
  <c r="I9" i="11" s="1"/>
  <c r="M9" i="11" s="1"/>
  <c r="H10" i="11"/>
  <c r="I10" i="11" s="1"/>
  <c r="L10" i="11" s="1"/>
  <c r="H11" i="11"/>
  <c r="I11" i="11" s="1"/>
  <c r="L11" i="11" s="1"/>
  <c r="H12" i="11"/>
  <c r="I12" i="11" s="1"/>
  <c r="L12" i="11" s="1"/>
  <c r="H13" i="11"/>
  <c r="I13" i="11" s="1"/>
  <c r="L13" i="11" s="1"/>
  <c r="H14" i="11"/>
  <c r="I14" i="11" s="1"/>
  <c r="L14" i="11" s="1"/>
  <c r="H15" i="11"/>
  <c r="I15" i="11" s="1"/>
  <c r="L15" i="11" s="1"/>
  <c r="H16" i="11"/>
  <c r="I16" i="11" s="1"/>
  <c r="L16" i="11" s="1"/>
  <c r="H17" i="11"/>
  <c r="I17" i="11" s="1"/>
  <c r="L17" i="11" s="1"/>
  <c r="H3" i="11"/>
  <c r="I3" i="11" s="1"/>
  <c r="M3" i="11" s="1"/>
  <c r="H22" i="10"/>
  <c r="J22" i="10" s="1"/>
  <c r="H23" i="10"/>
  <c r="J23" i="10" s="1"/>
  <c r="H24" i="10"/>
  <c r="J24" i="10" s="1"/>
  <c r="H25" i="10"/>
  <c r="J25" i="10" s="1"/>
  <c r="H26" i="10"/>
  <c r="J26" i="10" s="1"/>
  <c r="H27" i="10"/>
  <c r="J27" i="10" s="1"/>
  <c r="H28" i="10"/>
  <c r="J28" i="10" s="1"/>
  <c r="H29" i="10"/>
  <c r="H30" i="10"/>
  <c r="J30" i="10" s="1"/>
  <c r="H31" i="10"/>
  <c r="J31" i="10" s="1"/>
  <c r="H32" i="10"/>
  <c r="J32" i="10" s="1"/>
  <c r="H33" i="10"/>
  <c r="J33" i="10" s="1"/>
  <c r="H34" i="10"/>
  <c r="J34" i="10" s="1"/>
  <c r="H35" i="10"/>
  <c r="J35" i="10" s="1"/>
  <c r="H21" i="10"/>
  <c r="J21" i="10" s="1"/>
  <c r="J29" i="10"/>
  <c r="H17" i="10"/>
  <c r="J17" i="10" s="1"/>
  <c r="H16" i="10"/>
  <c r="J16" i="10" s="1"/>
  <c r="H15" i="10"/>
  <c r="J15" i="10" s="1"/>
  <c r="H14" i="10"/>
  <c r="J14" i="10" s="1"/>
  <c r="H13" i="10"/>
  <c r="J13" i="10" s="1"/>
  <c r="H12" i="10"/>
  <c r="J12" i="10" s="1"/>
  <c r="H11" i="10"/>
  <c r="J11" i="10" s="1"/>
  <c r="H10" i="10"/>
  <c r="J10" i="10" s="1"/>
  <c r="H9" i="10"/>
  <c r="J9" i="10" s="1"/>
  <c r="H8" i="10"/>
  <c r="J8" i="10" s="1"/>
  <c r="H7" i="10"/>
  <c r="J7" i="10" s="1"/>
  <c r="H6" i="10"/>
  <c r="J6" i="10" s="1"/>
  <c r="H5" i="10"/>
  <c r="J5" i="10" s="1"/>
  <c r="H4" i="10"/>
  <c r="J4" i="10" s="1"/>
  <c r="H3" i="10"/>
  <c r="J3" i="10" s="1"/>
  <c r="H33" i="7"/>
  <c r="J33" i="7" s="1"/>
  <c r="H34" i="7"/>
  <c r="H35" i="7"/>
  <c r="H36" i="7"/>
  <c r="H37" i="7"/>
  <c r="J37" i="7" s="1"/>
  <c r="H38" i="7"/>
  <c r="J38" i="7" s="1"/>
  <c r="H39" i="7"/>
  <c r="J39" i="7" s="1"/>
  <c r="H40" i="7"/>
  <c r="J40" i="7" s="1"/>
  <c r="H41" i="7"/>
  <c r="J41" i="7" s="1"/>
  <c r="H42" i="7"/>
  <c r="H43" i="7"/>
  <c r="J43" i="7" s="1"/>
  <c r="H44" i="7"/>
  <c r="J44" i="7" s="1"/>
  <c r="H45" i="7"/>
  <c r="J45" i="7" s="1"/>
  <c r="H5" i="7"/>
  <c r="J5" i="7" s="1"/>
  <c r="H6" i="7"/>
  <c r="J6" i="7" s="1"/>
  <c r="H7" i="7"/>
  <c r="J7" i="7" s="1"/>
  <c r="H8" i="7"/>
  <c r="H9" i="7"/>
  <c r="J9" i="7" s="1"/>
  <c r="H10" i="7"/>
  <c r="J10" i="7" s="1"/>
  <c r="H11" i="7"/>
  <c r="J11" i="7" s="1"/>
  <c r="H12" i="7"/>
  <c r="J12" i="7" s="1"/>
  <c r="H13" i="7"/>
  <c r="J13" i="7" s="1"/>
  <c r="H14" i="7"/>
  <c r="J14" i="7" s="1"/>
  <c r="H15" i="7"/>
  <c r="J15" i="7" s="1"/>
  <c r="H16" i="7"/>
  <c r="J16" i="7" s="1"/>
  <c r="H17" i="7"/>
  <c r="J17" i="7" s="1"/>
  <c r="H18" i="7"/>
  <c r="J18" i="7" s="1"/>
  <c r="H19" i="7"/>
  <c r="J19" i="7" s="1"/>
  <c r="H20" i="7"/>
  <c r="J20" i="7" s="1"/>
  <c r="H21" i="7"/>
  <c r="J21" i="7" s="1"/>
  <c r="H22" i="7"/>
  <c r="H23" i="7"/>
  <c r="H24" i="7"/>
  <c r="H25" i="7"/>
  <c r="J25" i="7" s="1"/>
  <c r="H26" i="7"/>
  <c r="J26" i="7" s="1"/>
  <c r="H27" i="7"/>
  <c r="J27" i="7" s="1"/>
  <c r="H28" i="7"/>
  <c r="J28" i="7" s="1"/>
  <c r="H29" i="7"/>
  <c r="J29" i="7" s="1"/>
  <c r="H30" i="7"/>
  <c r="J30" i="7" s="1"/>
  <c r="H31" i="7"/>
  <c r="J31" i="7" s="1"/>
  <c r="H32" i="7"/>
  <c r="J32" i="7" s="1"/>
  <c r="J34" i="7"/>
  <c r="J35" i="7"/>
  <c r="J36" i="7"/>
  <c r="J42" i="7"/>
  <c r="H46" i="7"/>
  <c r="J46" i="7" s="1"/>
  <c r="H47" i="7"/>
  <c r="H48" i="7"/>
  <c r="H49" i="7"/>
  <c r="H50" i="7"/>
  <c r="J50" i="7" s="1"/>
  <c r="H51" i="7"/>
  <c r="J51" i="7" s="1"/>
  <c r="H52" i="7"/>
  <c r="J52" i="7" s="1"/>
  <c r="H53" i="7"/>
  <c r="J53" i="7" s="1"/>
  <c r="H54" i="7"/>
  <c r="J54" i="7" s="1"/>
  <c r="H55" i="7"/>
  <c r="H56" i="7"/>
  <c r="J56" i="7" s="1"/>
  <c r="H57" i="7"/>
  <c r="J57" i="7" s="1"/>
  <c r="H58" i="7"/>
  <c r="J58" i="7" s="1"/>
  <c r="H59" i="7"/>
  <c r="J59" i="7" s="1"/>
  <c r="H60" i="7"/>
  <c r="J60" i="7" s="1"/>
  <c r="H61" i="7"/>
  <c r="J61" i="7" s="1"/>
  <c r="H62" i="7"/>
  <c r="J62" i="7" s="1"/>
  <c r="H63" i="7"/>
  <c r="J63" i="7" s="1"/>
  <c r="H64" i="7"/>
  <c r="J64" i="7" s="1"/>
  <c r="H65" i="7"/>
  <c r="J65" i="7" s="1"/>
  <c r="H66" i="7"/>
  <c r="J66" i="7" s="1"/>
  <c r="H67" i="7"/>
  <c r="J67" i="7" s="1"/>
  <c r="H68" i="7"/>
  <c r="J68" i="7" s="1"/>
  <c r="H69" i="7"/>
  <c r="J69" i="7" s="1"/>
  <c r="H70" i="7"/>
  <c r="J70" i="7" s="1"/>
  <c r="H71" i="7"/>
  <c r="H72" i="7"/>
  <c r="H73" i="7"/>
  <c r="J73" i="7" s="1"/>
  <c r="H74" i="7"/>
  <c r="J74" i="7" s="1"/>
  <c r="H75" i="7"/>
  <c r="J75" i="7" s="1"/>
  <c r="H76" i="7"/>
  <c r="J76" i="7" s="1"/>
  <c r="H77" i="7"/>
  <c r="J77" i="7" s="1"/>
  <c r="H78" i="7"/>
  <c r="J78" i="7" s="1"/>
  <c r="H79" i="7"/>
  <c r="H80" i="7"/>
  <c r="H81" i="7"/>
  <c r="J81" i="7" s="1"/>
  <c r="H82" i="7"/>
  <c r="J82" i="7" s="1"/>
  <c r="H83" i="7"/>
  <c r="J83" i="7" s="1"/>
  <c r="H84" i="7"/>
  <c r="J84" i="7" s="1"/>
  <c r="H85" i="7"/>
  <c r="J85" i="7" s="1"/>
  <c r="H86" i="7"/>
  <c r="J86" i="7" s="1"/>
  <c r="H87" i="7"/>
  <c r="H88" i="7"/>
  <c r="J88" i="7" s="1"/>
  <c r="H89" i="7"/>
  <c r="J89" i="7" s="1"/>
  <c r="H90" i="7"/>
  <c r="J90" i="7" s="1"/>
  <c r="H91" i="7"/>
  <c r="J91" i="7" s="1"/>
  <c r="H92" i="7"/>
  <c r="J92" i="7" s="1"/>
  <c r="H93" i="7"/>
  <c r="J93" i="7" s="1"/>
  <c r="H94" i="7"/>
  <c r="J94" i="7" s="1"/>
  <c r="H95" i="7"/>
  <c r="H96" i="7"/>
  <c r="J96" i="7" s="1"/>
  <c r="H97" i="7"/>
  <c r="J97" i="7" s="1"/>
  <c r="H98" i="7"/>
  <c r="J98" i="7" s="1"/>
  <c r="H99" i="7"/>
  <c r="J99" i="7" s="1"/>
  <c r="H100" i="7"/>
  <c r="J100" i="7" s="1"/>
  <c r="H101" i="7"/>
  <c r="J101" i="7" s="1"/>
  <c r="H102" i="7"/>
  <c r="J102" i="7" s="1"/>
  <c r="H103" i="7"/>
  <c r="H104" i="7"/>
  <c r="H105" i="7"/>
  <c r="J105" i="7" s="1"/>
  <c r="H106" i="7"/>
  <c r="H107" i="7"/>
  <c r="J107" i="7" s="1"/>
  <c r="H108" i="7"/>
  <c r="J108" i="7" s="1"/>
  <c r="H109" i="7"/>
  <c r="H110" i="7"/>
  <c r="J110" i="7" s="1"/>
  <c r="H111" i="7"/>
  <c r="H112" i="7"/>
  <c r="H113" i="7"/>
  <c r="J113" i="7" s="1"/>
  <c r="H114" i="7"/>
  <c r="J114" i="7" s="1"/>
  <c r="H115" i="7"/>
  <c r="J115" i="7" s="1"/>
  <c r="H116" i="7"/>
  <c r="J116" i="7" s="1"/>
  <c r="H117" i="7"/>
  <c r="J117" i="7" s="1"/>
  <c r="H118" i="7"/>
  <c r="J118" i="7" s="1"/>
  <c r="H119" i="7"/>
  <c r="J119" i="7" s="1"/>
  <c r="H120" i="7"/>
  <c r="J120" i="7" s="1"/>
  <c r="H121" i="7"/>
  <c r="J121" i="7" s="1"/>
  <c r="H122" i="7"/>
  <c r="J122" i="7" s="1"/>
  <c r="H123" i="7"/>
  <c r="J123" i="7" s="1"/>
  <c r="H4" i="7"/>
  <c r="J4" i="7" s="1"/>
  <c r="J8" i="7"/>
  <c r="J22" i="7"/>
  <c r="J23" i="7"/>
  <c r="J24" i="7"/>
  <c r="J47" i="7"/>
  <c r="J48" i="7"/>
  <c r="J49" i="7"/>
  <c r="J55" i="7"/>
  <c r="J71" i="7"/>
  <c r="J72" i="7"/>
  <c r="J79" i="7"/>
  <c r="J80" i="7"/>
  <c r="J87" i="7"/>
  <c r="J95" i="7"/>
  <c r="J103" i="7"/>
  <c r="J104" i="7"/>
  <c r="J106" i="7"/>
  <c r="J109" i="7"/>
  <c r="J111" i="7"/>
  <c r="J112" i="7"/>
  <c r="L60" i="2"/>
  <c r="L3" i="11" l="1"/>
  <c r="L9" i="11"/>
  <c r="K3" i="11"/>
  <c r="M17" i="11"/>
  <c r="M34" i="11"/>
  <c r="L34" i="11"/>
  <c r="M26" i="11"/>
  <c r="K26" i="11"/>
  <c r="K28" i="11"/>
  <c r="L28" i="11"/>
  <c r="M35" i="11"/>
  <c r="L35" i="11"/>
  <c r="K35" i="11"/>
  <c r="K27" i="11"/>
  <c r="L27" i="11"/>
  <c r="L26" i="11"/>
  <c r="K34" i="11"/>
  <c r="L21" i="11"/>
  <c r="K21" i="11"/>
  <c r="L31" i="11"/>
  <c r="M31" i="11"/>
  <c r="K31" i="11"/>
  <c r="M23" i="11"/>
  <c r="L23" i="11"/>
  <c r="K23" i="11"/>
  <c r="K13" i="11"/>
  <c r="M13" i="11"/>
  <c r="L22" i="11"/>
  <c r="K22" i="11"/>
  <c r="M22" i="11"/>
  <c r="K33" i="11"/>
  <c r="M33" i="11"/>
  <c r="L33" i="11"/>
  <c r="M14" i="11"/>
  <c r="M16" i="11"/>
  <c r="M8" i="11"/>
  <c r="K25" i="11"/>
  <c r="M25" i="11"/>
  <c r="L25" i="11"/>
  <c r="M15" i="11"/>
  <c r="M7" i="11"/>
  <c r="K32" i="11"/>
  <c r="L32" i="11"/>
  <c r="M32" i="11"/>
  <c r="M24" i="11"/>
  <c r="K24" i="11"/>
  <c r="L24" i="11"/>
  <c r="K30" i="11"/>
  <c r="L30" i="11"/>
  <c r="M30" i="11"/>
  <c r="M6" i="11"/>
  <c r="M5" i="11"/>
  <c r="K12" i="11"/>
  <c r="M29" i="11"/>
  <c r="M21" i="11"/>
  <c r="M11" i="11"/>
  <c r="M12" i="11"/>
  <c r="M4" i="11"/>
  <c r="M28" i="11"/>
  <c r="M10" i="11"/>
  <c r="M27" i="11"/>
  <c r="L29" i="11"/>
  <c r="K5" i="11"/>
  <c r="K17" i="11"/>
  <c r="K9" i="11"/>
  <c r="K16" i="11"/>
  <c r="K8" i="11"/>
  <c r="K11" i="11"/>
  <c r="K15" i="11"/>
  <c r="K7" i="11"/>
  <c r="K10" i="11"/>
  <c r="K14" i="11"/>
  <c r="K6" i="11"/>
  <c r="K4" i="11"/>
  <c r="L11" i="2"/>
  <c r="L16" i="2"/>
  <c r="L26" i="2"/>
  <c r="L43" i="2"/>
  <c r="L70" i="2"/>
  <c r="L75" i="2"/>
  <c r="L77" i="2"/>
  <c r="L83" i="2"/>
  <c r="L9" i="2"/>
</calcChain>
</file>

<file path=xl/sharedStrings.xml><?xml version="1.0" encoding="utf-8"?>
<sst xmlns="http://schemas.openxmlformats.org/spreadsheetml/2006/main" count="1450" uniqueCount="173">
  <si>
    <t>Valor Atual</t>
  </si>
  <si>
    <t>Origem</t>
  </si>
  <si>
    <t>Destino</t>
  </si>
  <si>
    <t>MANAUS</t>
  </si>
  <si>
    <t>NOVA OLINDA DO NORTE</t>
  </si>
  <si>
    <t>AXINIM</t>
  </si>
  <si>
    <t>BORBA</t>
  </si>
  <si>
    <t>NOVO ARIPUANÃ</t>
  </si>
  <si>
    <t>MANICORÉ</t>
  </si>
  <si>
    <t>MUNICÍPIO VS INTERIOR</t>
  </si>
  <si>
    <t>ENTRE MUNICÍPIOS</t>
  </si>
  <si>
    <t>TARIFA PASSAGENS / CABINES</t>
  </si>
  <si>
    <t>Passagem</t>
  </si>
  <si>
    <t>Cabine</t>
  </si>
  <si>
    <t>-</t>
  </si>
  <si>
    <t>N/M MARLENE COIMBRA</t>
  </si>
  <si>
    <t>N/M FREI GALVÃO</t>
  </si>
  <si>
    <t>N/M CIDADE DE NOVO ARIPUANÃ</t>
  </si>
  <si>
    <t>FRETE</t>
  </si>
  <si>
    <t>PASSAGEM</t>
  </si>
  <si>
    <t>ENCOMENDA</t>
  </si>
  <si>
    <t>SEDE</t>
  </si>
  <si>
    <t>ADMINISTRADOR</t>
  </si>
  <si>
    <t>x</t>
  </si>
  <si>
    <t>Daniel Dourado da Costa</t>
  </si>
  <si>
    <t>Italo Fernando Lima Barbosa</t>
  </si>
  <si>
    <t>Ediel Dourado Monterio</t>
  </si>
  <si>
    <t>Bleno Marques Sá</t>
  </si>
  <si>
    <t>Josué Ferreira Carvalho Jr</t>
  </si>
  <si>
    <t>Angeir Pereira da Silva</t>
  </si>
  <si>
    <t>José Ribeiro Castro</t>
  </si>
  <si>
    <t>Ralison da CostaBrandão</t>
  </si>
  <si>
    <t>Romerio Fonseca Correia</t>
  </si>
  <si>
    <t>Fábio de Souza Vale</t>
  </si>
  <si>
    <t>Rita Mesquita da Silva</t>
  </si>
  <si>
    <t>Raimundo Eraldo de Souza Nascimento</t>
  </si>
  <si>
    <t>Jermam de Souza Vale</t>
  </si>
  <si>
    <t>F/B RAIMUNDO COIMBRA</t>
  </si>
  <si>
    <t>Deuziane Lopes Soares</t>
  </si>
  <si>
    <t>Nilton Bezerra do Nascimento</t>
  </si>
  <si>
    <t>Rosilane Nascimento de Freitas</t>
  </si>
  <si>
    <t>Gelásio Campos de Oliveira</t>
  </si>
  <si>
    <t>Denilson Rodrigues Monteiro</t>
  </si>
  <si>
    <t>Jeandre Axel de Azevedo Ferreira</t>
  </si>
  <si>
    <t>Rodrigo de Souza Pinheiro</t>
  </si>
  <si>
    <t>Dayanne Cristine Silva Fonseca</t>
  </si>
  <si>
    <t xml:space="preserve"> Habilitar para as 04 embarcações</t>
  </si>
  <si>
    <t>Agnaldo Costa Lima</t>
  </si>
  <si>
    <t>NOVA OLINDA</t>
  </si>
  <si>
    <t>Andressa Coimbra de Sales</t>
  </si>
  <si>
    <t>Beatriz de Freitas Coimbra</t>
  </si>
  <si>
    <t>Danielle Nascimento de Freitas</t>
  </si>
  <si>
    <t>Douglas de Freitas Coimbra</t>
  </si>
  <si>
    <t>Raphael Gois Coimbra</t>
  </si>
  <si>
    <t>Regilson Borges Coimbra</t>
  </si>
  <si>
    <t/>
  </si>
  <si>
    <t>Promocional</t>
  </si>
  <si>
    <t>Rede</t>
  </si>
  <si>
    <t>Alimentação</t>
  </si>
  <si>
    <t>Transporte</t>
  </si>
  <si>
    <t xml:space="preserve">Café </t>
  </si>
  <si>
    <t>Almoço</t>
  </si>
  <si>
    <t>Jantar</t>
  </si>
  <si>
    <t>Serviço</t>
  </si>
  <si>
    <t>Taxas</t>
  </si>
  <si>
    <t>Total</t>
  </si>
  <si>
    <t>URUCURITUBA</t>
  </si>
  <si>
    <t>ROSARINHO</t>
  </si>
  <si>
    <t>CAIÇARA</t>
  </si>
  <si>
    <t>PONTA ALEGRE</t>
  </si>
  <si>
    <t>PARANÃ DO JACARÉ</t>
  </si>
  <si>
    <t>VISTA ALEGRE</t>
  </si>
  <si>
    <t>PARANÃ ZÉ JOÃO</t>
  </si>
  <si>
    <t>COMUNIDADE SÃO JOSÉ</t>
  </si>
  <si>
    <t>COMUNIDADE SANTA ROSA</t>
  </si>
  <si>
    <t>CARAPANATUBA</t>
  </si>
  <si>
    <t>COMUNIDADE SANTA MARIA DO URUÁ</t>
  </si>
  <si>
    <t>COMUNIDADE VENCEDOR</t>
  </si>
  <si>
    <t>PARANÃ DO URUÁ</t>
  </si>
  <si>
    <t>ITAPINIMA</t>
  </si>
  <si>
    <t>COMUNIDADE MACACO PREGO</t>
  </si>
  <si>
    <t>BOCA DO MATAURÁ</t>
  </si>
  <si>
    <t>CACHOEIRINHA</t>
  </si>
  <si>
    <t>JENIPAPO</t>
  </si>
  <si>
    <t>DELÍCIA</t>
  </si>
  <si>
    <t>CURRALINHO</t>
  </si>
  <si>
    <t>VERDUM</t>
  </si>
  <si>
    <t>BOCA DO ATININGA</t>
  </si>
  <si>
    <t>NOVOS PRAZERES</t>
  </si>
  <si>
    <t>BARREIRA DO MATUPIRÍ</t>
  </si>
  <si>
    <t>PRAIA DO MEDEIROS</t>
  </si>
  <si>
    <t>COSTA DO JANUÁRIO</t>
  </si>
  <si>
    <t>BOCA DO MADEIRA</t>
  </si>
  <si>
    <t xml:space="preserve">NOVO REMANSO </t>
  </si>
  <si>
    <t>FAZENDA SÃO PAULO</t>
  </si>
  <si>
    <t>PURUZINHO</t>
  </si>
  <si>
    <t>PIQUIÁ</t>
  </si>
  <si>
    <t>FLEXAL</t>
  </si>
  <si>
    <t>PARANÃ MADIIM</t>
  </si>
  <si>
    <t>GUAJARÁ</t>
  </si>
  <si>
    <t>FLORESTA</t>
  </si>
  <si>
    <t>MUNICÍPIO</t>
  </si>
  <si>
    <t>ITACOATIARA-AM</t>
  </si>
  <si>
    <t>AUTAZES-AM</t>
  </si>
  <si>
    <t>COMUNIDADE URUCURITUBA</t>
  </si>
  <si>
    <t>COMUNIDADE DO ROSARINHO</t>
  </si>
  <si>
    <t>NOVA OLINDA DO NORTE-AM</t>
  </si>
  <si>
    <t>BORBA-AM</t>
  </si>
  <si>
    <t>NOVO ARIPUANÃ-AM</t>
  </si>
  <si>
    <t>VILA DE CAIÇARA</t>
  </si>
  <si>
    <t>COMUNIDADE FLEXAL</t>
  </si>
  <si>
    <t>PARANÁ DO MANDI</t>
  </si>
  <si>
    <t>COMUNIDADE PONTA ALEGRE</t>
  </si>
  <si>
    <t>PARANÁ DO CARAPANATUBA</t>
  </si>
  <si>
    <t>COMUNIDADE FLORESTA</t>
  </si>
  <si>
    <t>PARANÁ DO JACARÉ</t>
  </si>
  <si>
    <t>PARANÁ ZÉ JOÃO</t>
  </si>
  <si>
    <t>COMUNIDADE DE SANTA MARIA DO URUÁ</t>
  </si>
  <si>
    <t>COMUNIDADE DO VENCEDOR</t>
  </si>
  <si>
    <t>PARANÁ DO URUÁ</t>
  </si>
  <si>
    <t>MANICORÉ-AM</t>
  </si>
  <si>
    <t>COMUNIDADE DA CACHOEIRINHA</t>
  </si>
  <si>
    <t>COMUNIDADE DE JENIPAPO</t>
  </si>
  <si>
    <t>COMUNIDADE DE DELÍCIA</t>
  </si>
  <si>
    <t>COMUNIDADE CURRALINHO</t>
  </si>
  <si>
    <t>COMUNIDADE DO VERDUM</t>
  </si>
  <si>
    <t>BARREIRA DO MATUPIRI</t>
  </si>
  <si>
    <t>MANAUS-AM</t>
  </si>
  <si>
    <t>MADEIRA/URUCURITUBA</t>
  </si>
  <si>
    <t>PURUZINHO/FLEXAL</t>
  </si>
  <si>
    <t>GUAJARÁ/PARANÁ DO JACARÉ</t>
  </si>
  <si>
    <t>VISTA ALEGRE/SÃO JOSÉ</t>
  </si>
  <si>
    <t>SANTA ROSA/VENCEDOR</t>
  </si>
  <si>
    <t>PARANÁ URUÁ/MEDEIROS</t>
  </si>
  <si>
    <t>MEDEIROS/URUÁ</t>
  </si>
  <si>
    <t>VENCEDOR/SANTA ROSA</t>
  </si>
  <si>
    <t>SÃO JOSÉ/VISTA ALEGRE</t>
  </si>
  <si>
    <t>PARANÁ DO JACARÉ/GUAJARÁ</t>
  </si>
  <si>
    <t>FLEXAL/PURUZINHO</t>
  </si>
  <si>
    <t>URUCURITUBA/MADEIRA</t>
  </si>
  <si>
    <t>MEDEIROS/PARANÁ URUÁ</t>
  </si>
  <si>
    <t>Taxa de Serviço</t>
  </si>
  <si>
    <t>Tarifa Transporte</t>
  </si>
  <si>
    <t>Lucro</t>
  </si>
  <si>
    <t>Tx Serv+alim</t>
  </si>
  <si>
    <t>Valor Passagem</t>
  </si>
  <si>
    <t>CACHOEIRINHA/MEDEIROS</t>
  </si>
  <si>
    <t>BOCA DO MADEIRA/URUCURITUBA</t>
  </si>
  <si>
    <t>URUCURITUBA/ BOCA DO MADEIRA</t>
  </si>
  <si>
    <t>Tarifa</t>
  </si>
  <si>
    <t xml:space="preserve">Tarifa </t>
  </si>
  <si>
    <t>Gratuidade 50%</t>
  </si>
  <si>
    <t>A</t>
  </si>
  <si>
    <t>B</t>
  </si>
  <si>
    <t>Taxa de Alimentção</t>
  </si>
  <si>
    <t xml:space="preserve">Tarifa Transporte </t>
  </si>
  <si>
    <t xml:space="preserve">idoso 3 Horas </t>
  </si>
  <si>
    <t>Gatuidade 100%  (Solicitados até 3h)</t>
  </si>
  <si>
    <t>C</t>
  </si>
  <si>
    <t>A + B + C</t>
  </si>
  <si>
    <t>Art. 255. São isentos do pagamento de tarifa no sistema de transporte coletivo intermunicipal rodoviário e aquaviário: (Redação da EC 65/2008)383</t>
  </si>
  <si>
    <t>I - as pessoas com deficiência física, auditiva, visual, mental e demais reconhecidas por Lei ou Decreto. (Redação da EC 65/2008)384</t>
  </si>
  <si>
    <t>II - os policiais e bombeiros militares em serviço. (Redação da EC 107/2018385)</t>
  </si>
  <si>
    <t>III - idosos maiores de sessenta anos; (Redação da EC 62/2008)386</t>
  </si>
  <si>
    <t>IV - durante o período letivo, o aluno da rede escolar oficial devidamente uniformizado e identificado;</t>
  </si>
  <si>
    <t>V - crianças menores de até 10 (dez) anos de idade devidamente acompanhadas de um responsável; (Acrescentado pela EC 3/1991)</t>
  </si>
  <si>
    <t>§ 1.º Nos casos previstos nos incisos I e II, observar-se-á: (Redação da EC 65/2008)387</t>
  </si>
  <si>
    <t>I - a reserva de 02 (duas) vagas gratuitas por veículo ou embarcação para aqueles que possuam renda igual ou inferior a 02 (dois) salários-mínimos; (Acrescido pela EC 65/2008)</t>
  </si>
  <si>
    <t>II - desconto de 50% (cinquenta por cento), no mínimo, no valor das passagens, para aqueles que excederem as vagas gratuitas. (Acrescido pela EC 65/2008)</t>
  </si>
  <si>
    <t>§ 2.º Cabe aos proprietários de transporte coletivo rodoviário e aquaviário, a fixação neste do teor deste artigo, incisos e parágrafos, em local visível para o conhecimento dos usuários.388</t>
  </si>
  <si>
    <t>NOVO REMANSO</t>
  </si>
  <si>
    <t>BOCA DO MADEIRA/URUCUITUBA</t>
  </si>
  <si>
    <t>SANTA ROSAVENCEDOR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</si>
</sst>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theme="0"/>
      <name val="Arial"/>
      <family val="2"/>
    </font>
    <font>
      <sz val="8"/>
      <name val="Calibri"/>
      <family val="2"/>
      <scheme val="minor"/>
    </font>
    <font>
      <b/>
      <sz val="9"/>
      <color rgb="FFFF0000"/>
      <name val="Arial"/>
      <family val="2"/>
    </font>
    <font>
      <b/>
      <sz val="9"/>
      <color theme="9" tint="-0.249977111117893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theme="4" tint="-0.499984740745262"/>
      <name val="Arial"/>
      <family val="2"/>
    </font>
    <font>
      <sz val="9"/>
      <color rgb="FFFF0000"/>
      <name val="Arial"/>
      <family val="2"/>
    </font>
    <font>
      <sz val="9"/>
      <color theme="0"/>
      <name val="Arial"/>
      <family val="2"/>
    </font>
    <font>
      <sz val="9"/>
      <color rgb="FF0070C0"/>
      <name val="Arial"/>
      <family val="2"/>
    </font>
    <font>
      <sz val="9"/>
      <color theme="4" tint="-0.499984740745262"/>
      <name val="Arial"/>
      <family val="2"/>
    </font>
    <font>
      <b/>
      <sz val="9"/>
      <color rgb="FF0070C0"/>
      <name val="Arial"/>
      <family val="2"/>
    </font>
    <font>
      <sz val="9"/>
      <color theme="1"/>
      <name val="Calibri"/>
      <family val="2"/>
      <scheme val="minor"/>
    </font>
    <font>
      <sz val="9"/>
      <color rgb="FFC00000"/>
      <name val="Arial"/>
      <family val="2"/>
    </font>
    <font>
      <sz val="9"/>
      <color rgb="FFC0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C0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8"/>
      <color theme="1"/>
      <name val="Calibri"/>
      <family val="2"/>
      <scheme val="minor"/>
    </font>
    <font>
      <b/>
      <sz val="6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3">
    <xf numFmtId="0" fontId="0" fillId="0" borderId="0" xfId="0"/>
    <xf numFmtId="0" fontId="2" fillId="0" borderId="0" xfId="0" applyFont="1" applyAlignment="1">
      <alignment horizontal="center" vertical="center"/>
    </xf>
    <xf numFmtId="0" fontId="4" fillId="11" borderId="0" xfId="0" applyFont="1" applyFill="1" applyAlignment="1">
      <alignment horizontal="center" vertical="center"/>
    </xf>
    <xf numFmtId="0" fontId="4" fillId="9" borderId="0" xfId="0" applyFont="1" applyFill="1" applyAlignment="1">
      <alignment horizontal="center" vertical="center"/>
    </xf>
    <xf numFmtId="0" fontId="4" fillId="7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13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12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3" fillId="12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10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44" fontId="3" fillId="4" borderId="1" xfId="1" applyFont="1" applyFill="1" applyBorder="1" applyAlignment="1">
      <alignment horizontal="center" vertical="center"/>
    </xf>
    <xf numFmtId="44" fontId="3" fillId="3" borderId="1" xfId="1" applyFont="1" applyFill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/>
    </xf>
    <xf numFmtId="44" fontId="2" fillId="4" borderId="1" xfId="1" applyFont="1" applyFill="1" applyBorder="1" applyAlignment="1">
      <alignment vertical="center"/>
    </xf>
    <xf numFmtId="44" fontId="2" fillId="4" borderId="1" xfId="1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44" fontId="11" fillId="4" borderId="1" xfId="1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44" fontId="11" fillId="4" borderId="1" xfId="1" applyFont="1" applyFill="1" applyBorder="1" applyAlignment="1">
      <alignment vertical="center" wrapText="1"/>
    </xf>
    <xf numFmtId="44" fontId="2" fillId="4" borderId="1" xfId="1" applyFont="1" applyFill="1" applyBorder="1" applyAlignment="1">
      <alignment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0" borderId="0" xfId="1" applyFont="1" applyAlignment="1">
      <alignment horizontal="center" vertical="center" wrapText="1"/>
    </xf>
    <xf numFmtId="44" fontId="2" fillId="0" borderId="0" xfId="1" applyFont="1" applyAlignment="1">
      <alignment vertical="center" wrapText="1"/>
    </xf>
    <xf numFmtId="0" fontId="2" fillId="0" borderId="0" xfId="0" quotePrefix="1" applyFont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3" fillId="16" borderId="1" xfId="0" applyFont="1" applyFill="1" applyBorder="1" applyAlignment="1">
      <alignment horizontal="center" vertical="center" wrapText="1"/>
    </xf>
    <xf numFmtId="0" fontId="15" fillId="16" borderId="1" xfId="0" applyFont="1" applyFill="1" applyBorder="1" applyAlignment="1">
      <alignment horizontal="center" vertical="center" wrapText="1"/>
    </xf>
    <xf numFmtId="0" fontId="15" fillId="15" borderId="1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44" fontId="8" fillId="13" borderId="1" xfId="1" applyFont="1" applyFill="1" applyBorder="1" applyAlignment="1">
      <alignment horizontal="center" vertical="center" wrapText="1"/>
    </xf>
    <xf numFmtId="44" fontId="8" fillId="6" borderId="1" xfId="1" applyFont="1" applyFill="1" applyBorder="1" applyAlignment="1">
      <alignment horizontal="center" vertical="center" wrapText="1"/>
    </xf>
    <xf numFmtId="44" fontId="11" fillId="13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11" fillId="13" borderId="1" xfId="1" applyFont="1" applyFill="1" applyBorder="1" applyAlignment="1">
      <alignment vertical="center" wrapText="1"/>
    </xf>
    <xf numFmtId="44" fontId="8" fillId="13" borderId="1" xfId="1" applyFont="1" applyFill="1" applyBorder="1" applyAlignment="1">
      <alignment vertical="center" wrapText="1"/>
    </xf>
    <xf numFmtId="0" fontId="8" fillId="13" borderId="2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44" fontId="2" fillId="14" borderId="1" xfId="1" applyFont="1" applyFill="1" applyBorder="1" applyAlignment="1">
      <alignment horizontal="center" vertical="center" wrapText="1"/>
    </xf>
    <xf numFmtId="0" fontId="8" fillId="14" borderId="1" xfId="0" applyFont="1" applyFill="1" applyBorder="1" applyAlignment="1">
      <alignment horizontal="center" vertical="center" wrapText="1"/>
    </xf>
    <xf numFmtId="44" fontId="8" fillId="14" borderId="1" xfId="1" applyFont="1" applyFill="1" applyBorder="1" applyAlignment="1">
      <alignment horizontal="center" vertical="center" wrapText="1"/>
    </xf>
    <xf numFmtId="44" fontId="17" fillId="13" borderId="1" xfId="1" applyFont="1" applyFill="1" applyBorder="1" applyAlignment="1">
      <alignment horizontal="center" vertical="center" wrapText="1"/>
    </xf>
    <xf numFmtId="44" fontId="17" fillId="14" borderId="1" xfId="1" applyFont="1" applyFill="1" applyBorder="1" applyAlignment="1">
      <alignment horizontal="center" vertical="center" wrapText="1"/>
    </xf>
    <xf numFmtId="44" fontId="17" fillId="6" borderId="1" xfId="1" applyFont="1" applyFill="1" applyBorder="1" applyAlignment="1">
      <alignment horizontal="center" vertical="center" wrapText="1"/>
    </xf>
    <xf numFmtId="0" fontId="9" fillId="13" borderId="1" xfId="0" applyFont="1" applyFill="1" applyBorder="1" applyAlignment="1">
      <alignment horizontal="center" vertical="center" wrapText="1"/>
    </xf>
    <xf numFmtId="44" fontId="9" fillId="13" borderId="1" xfId="1" applyFont="1" applyFill="1" applyBorder="1" applyAlignment="1">
      <alignment horizontal="center" vertical="center" wrapText="1"/>
    </xf>
    <xf numFmtId="44" fontId="20" fillId="13" borderId="1" xfId="1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44" fontId="2" fillId="13" borderId="1" xfId="1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4" fillId="14" borderId="1" xfId="0" applyFont="1" applyFill="1" applyBorder="1" applyAlignment="1">
      <alignment horizontal="center" vertical="center" textRotation="90" wrapText="1"/>
    </xf>
    <xf numFmtId="0" fontId="9" fillId="15" borderId="2" xfId="0" applyFont="1" applyFill="1" applyBorder="1" applyAlignment="1">
      <alignment horizontal="center" vertical="center" wrapText="1"/>
    </xf>
    <xf numFmtId="0" fontId="9" fillId="15" borderId="3" xfId="0" applyFont="1" applyFill="1" applyBorder="1" applyAlignment="1">
      <alignment horizontal="center" vertical="center" wrapText="1"/>
    </xf>
    <xf numFmtId="0" fontId="9" fillId="17" borderId="2" xfId="0" applyFont="1" applyFill="1" applyBorder="1" applyAlignment="1">
      <alignment horizontal="center" vertical="center" wrapText="1"/>
    </xf>
    <xf numFmtId="0" fontId="9" fillId="17" borderId="3" xfId="0" applyFont="1" applyFill="1" applyBorder="1" applyAlignment="1">
      <alignment horizontal="center" vertical="center" wrapText="1"/>
    </xf>
    <xf numFmtId="0" fontId="3" fillId="17" borderId="1" xfId="0" applyFont="1" applyFill="1" applyBorder="1" applyAlignment="1">
      <alignment horizontal="center" vertical="center" wrapText="1"/>
    </xf>
    <xf numFmtId="0" fontId="9" fillId="15" borderId="1" xfId="0" applyFont="1" applyFill="1" applyBorder="1" applyAlignment="1">
      <alignment horizontal="center" vertical="center" wrapText="1"/>
    </xf>
    <xf numFmtId="44" fontId="3" fillId="13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18" borderId="2" xfId="0" applyFont="1" applyFill="1" applyBorder="1" applyAlignment="1">
      <alignment horizontal="center" vertical="center" wrapText="1"/>
    </xf>
    <xf numFmtId="0" fontId="9" fillId="18" borderId="1" xfId="0" applyFont="1" applyFill="1" applyBorder="1" applyAlignment="1">
      <alignment horizontal="center" vertical="center" wrapText="1"/>
    </xf>
    <xf numFmtId="0" fontId="9" fillId="18" borderId="3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 wrapText="1"/>
    </xf>
    <xf numFmtId="0" fontId="3" fillId="18" borderId="1" xfId="0" applyFont="1" applyFill="1" applyBorder="1" applyAlignment="1">
      <alignment horizontal="center" vertical="center" wrapText="1"/>
    </xf>
    <xf numFmtId="44" fontId="6" fillId="13" borderId="1" xfId="1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25" fillId="0" borderId="0" xfId="0" applyFont="1"/>
    <xf numFmtId="0" fontId="26" fillId="0" borderId="0" xfId="0" applyFont="1"/>
    <xf numFmtId="0" fontId="3" fillId="13" borderId="1" xfId="0" applyFont="1" applyFill="1" applyBorder="1" applyAlignment="1">
      <alignment horizontal="center" vertical="center" wrapText="1"/>
    </xf>
    <xf numFmtId="0" fontId="21" fillId="14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5" fillId="3" borderId="1" xfId="0" applyFont="1" applyFill="1" applyBorder="1" applyAlignment="1">
      <alignment horizontal="center"/>
    </xf>
    <xf numFmtId="0" fontId="21" fillId="10" borderId="1" xfId="0" applyFont="1" applyFill="1" applyBorder="1" applyAlignment="1">
      <alignment horizontal="center" vertical="center" wrapText="1"/>
    </xf>
    <xf numFmtId="0" fontId="21" fillId="10" borderId="1" xfId="0" applyFont="1" applyFill="1" applyBorder="1" applyAlignment="1">
      <alignment horizontal="center"/>
    </xf>
    <xf numFmtId="0" fontId="21" fillId="10" borderId="1" xfId="0" applyFont="1" applyFill="1" applyBorder="1" applyAlignment="1">
      <alignment horizontal="center" vertical="center"/>
    </xf>
    <xf numFmtId="44" fontId="25" fillId="13" borderId="1" xfId="1" applyFont="1" applyFill="1" applyBorder="1" applyAlignment="1">
      <alignment horizontal="center"/>
    </xf>
    <xf numFmtId="44" fontId="25" fillId="3" borderId="1" xfId="1" applyFont="1" applyFill="1" applyBorder="1" applyAlignment="1">
      <alignment horizontal="center"/>
    </xf>
    <xf numFmtId="44" fontId="25" fillId="0" borderId="0" xfId="1" applyFont="1" applyAlignment="1"/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15" borderId="2" xfId="0" applyFont="1" applyFill="1" applyBorder="1" applyAlignment="1">
      <alignment horizontal="center" vertical="center" wrapText="1"/>
    </xf>
    <xf numFmtId="0" fontId="3" fillId="15" borderId="4" xfId="0" applyFont="1" applyFill="1" applyBorder="1" applyAlignment="1">
      <alignment horizontal="center" vertical="center" wrapText="1"/>
    </xf>
    <xf numFmtId="0" fontId="3" fillId="15" borderId="3" xfId="0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16" borderId="2" xfId="0" applyFont="1" applyFill="1" applyBorder="1" applyAlignment="1">
      <alignment horizontal="center" vertical="center" wrapText="1"/>
    </xf>
    <xf numFmtId="0" fontId="3" fillId="16" borderId="4" xfId="0" applyFont="1" applyFill="1" applyBorder="1" applyAlignment="1">
      <alignment horizontal="center" vertical="center" wrapText="1"/>
    </xf>
    <xf numFmtId="0" fontId="3" fillId="16" borderId="3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6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2" fillId="13" borderId="2" xfId="0" applyFont="1" applyFill="1" applyBorder="1" applyAlignment="1">
      <alignment horizontal="center" vertical="center" textRotation="90" wrapText="1"/>
    </xf>
    <xf numFmtId="0" fontId="22" fillId="13" borderId="4" xfId="0" applyFont="1" applyFill="1" applyBorder="1" applyAlignment="1">
      <alignment horizontal="center" vertical="center" textRotation="90" wrapText="1"/>
    </xf>
    <xf numFmtId="0" fontId="22" fillId="13" borderId="3" xfId="0" applyFont="1" applyFill="1" applyBorder="1" applyAlignment="1">
      <alignment horizontal="center" vertical="center" textRotation="90" wrapText="1"/>
    </xf>
    <xf numFmtId="0" fontId="22" fillId="14" borderId="2" xfId="0" applyFont="1" applyFill="1" applyBorder="1" applyAlignment="1">
      <alignment horizontal="center" vertical="center" textRotation="90" wrapText="1"/>
    </xf>
    <xf numFmtId="0" fontId="22" fillId="14" borderId="4" xfId="0" applyFont="1" applyFill="1" applyBorder="1" applyAlignment="1">
      <alignment horizontal="center" vertical="center" textRotation="90" wrapText="1"/>
    </xf>
    <xf numFmtId="0" fontId="22" fillId="14" borderId="3" xfId="0" applyFont="1" applyFill="1" applyBorder="1" applyAlignment="1">
      <alignment horizontal="center" vertical="center" textRotation="90" wrapText="1"/>
    </xf>
    <xf numFmtId="0" fontId="24" fillId="13" borderId="2" xfId="0" applyFont="1" applyFill="1" applyBorder="1" applyAlignment="1">
      <alignment horizontal="center" vertical="center" textRotation="90" wrapText="1"/>
    </xf>
    <xf numFmtId="0" fontId="24" fillId="13" borderId="3" xfId="0" applyFont="1" applyFill="1" applyBorder="1" applyAlignment="1">
      <alignment horizontal="center" vertical="center" textRotation="90" wrapText="1"/>
    </xf>
    <xf numFmtId="0" fontId="21" fillId="14" borderId="2" xfId="0" applyFont="1" applyFill="1" applyBorder="1" applyAlignment="1">
      <alignment horizontal="center" vertical="center" textRotation="90" wrapText="1"/>
    </xf>
    <xf numFmtId="0" fontId="21" fillId="14" borderId="4" xfId="0" applyFont="1" applyFill="1" applyBorder="1" applyAlignment="1">
      <alignment horizontal="center" vertical="center" textRotation="90" wrapText="1"/>
    </xf>
    <xf numFmtId="0" fontId="21" fillId="14" borderId="3" xfId="0" applyFont="1" applyFill="1" applyBorder="1" applyAlignment="1">
      <alignment horizontal="center" vertical="center" textRotation="90" wrapText="1"/>
    </xf>
    <xf numFmtId="0" fontId="9" fillId="13" borderId="1" xfId="0" applyFont="1" applyFill="1" applyBorder="1" applyAlignment="1">
      <alignment horizontal="center" vertical="center" wrapText="1"/>
    </xf>
    <xf numFmtId="0" fontId="22" fillId="13" borderId="1" xfId="0" applyFont="1" applyFill="1" applyBorder="1" applyAlignment="1">
      <alignment horizontal="center" vertical="center" wrapText="1"/>
    </xf>
    <xf numFmtId="44" fontId="9" fillId="13" borderId="1" xfId="1" applyFont="1" applyFill="1" applyBorder="1" applyAlignment="1">
      <alignment horizontal="center" vertical="center" wrapText="1"/>
    </xf>
    <xf numFmtId="0" fontId="9" fillId="13" borderId="2" xfId="0" applyFont="1" applyFill="1" applyBorder="1" applyAlignment="1">
      <alignment horizontal="center" vertical="center" wrapText="1"/>
    </xf>
    <xf numFmtId="0" fontId="9" fillId="13" borderId="3" xfId="0" applyFont="1" applyFill="1" applyBorder="1" applyAlignment="1">
      <alignment horizontal="center" vertical="center" wrapText="1"/>
    </xf>
    <xf numFmtId="0" fontId="9" fillId="15" borderId="2" xfId="0" applyFont="1" applyFill="1" applyBorder="1" applyAlignment="1">
      <alignment horizontal="center" vertical="center" wrapText="1"/>
    </xf>
    <xf numFmtId="0" fontId="9" fillId="15" borderId="3" xfId="0" applyFont="1" applyFill="1" applyBorder="1" applyAlignment="1">
      <alignment horizontal="center" vertical="center" wrapText="1"/>
    </xf>
    <xf numFmtId="0" fontId="9" fillId="13" borderId="5" xfId="0" applyFont="1" applyFill="1" applyBorder="1" applyAlignment="1">
      <alignment horizontal="center" vertical="center" wrapText="1"/>
    </xf>
    <xf numFmtId="0" fontId="9" fillId="13" borderId="6" xfId="0" applyFont="1" applyFill="1" applyBorder="1" applyAlignment="1">
      <alignment horizontal="center" vertical="center" wrapText="1"/>
    </xf>
    <xf numFmtId="0" fontId="9" fillId="13" borderId="7" xfId="0" applyFont="1" applyFill="1" applyBorder="1" applyAlignment="1">
      <alignment horizontal="center" vertical="center" wrapText="1"/>
    </xf>
    <xf numFmtId="0" fontId="9" fillId="17" borderId="2" xfId="0" applyFont="1" applyFill="1" applyBorder="1" applyAlignment="1">
      <alignment horizontal="center" vertical="center" wrapText="1"/>
    </xf>
    <xf numFmtId="0" fontId="9" fillId="17" borderId="3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44" fontId="8" fillId="13" borderId="1" xfId="1" applyFont="1" applyFill="1" applyBorder="1" applyAlignment="1">
      <alignment horizontal="center" vertical="center" wrapText="1"/>
    </xf>
    <xf numFmtId="0" fontId="6" fillId="10" borderId="2" xfId="0" applyFont="1" applyFill="1" applyBorder="1" applyAlignment="1">
      <alignment horizontal="center" vertical="center" wrapText="1"/>
    </xf>
    <xf numFmtId="0" fontId="6" fillId="10" borderId="3" xfId="0" applyFont="1" applyFill="1" applyBorder="1" applyAlignment="1">
      <alignment horizontal="center" vertical="center" wrapText="1"/>
    </xf>
    <xf numFmtId="0" fontId="3" fillId="13" borderId="2" xfId="0" applyFont="1" applyFill="1" applyBorder="1" applyAlignment="1">
      <alignment horizontal="center" vertical="center" textRotation="90" wrapText="1"/>
    </xf>
    <xf numFmtId="0" fontId="3" fillId="13" borderId="4" xfId="0" applyFont="1" applyFill="1" applyBorder="1" applyAlignment="1">
      <alignment horizontal="center" vertical="center" textRotation="90" wrapText="1"/>
    </xf>
    <xf numFmtId="0" fontId="3" fillId="13" borderId="3" xfId="0" applyFont="1" applyFill="1" applyBorder="1" applyAlignment="1">
      <alignment horizontal="center" vertical="center" textRotation="90" wrapText="1"/>
    </xf>
    <xf numFmtId="0" fontId="21" fillId="14" borderId="1" xfId="0" applyFont="1" applyFill="1" applyBorder="1" applyAlignment="1">
      <alignment horizontal="center" vertical="center" textRotation="90" wrapText="1"/>
    </xf>
    <xf numFmtId="0" fontId="9" fillId="18" borderId="5" xfId="0" applyFont="1" applyFill="1" applyBorder="1" applyAlignment="1">
      <alignment horizontal="center" vertical="center" wrapText="1"/>
    </xf>
    <xf numFmtId="0" fontId="9" fillId="18" borderId="6" xfId="0" applyFont="1" applyFill="1" applyBorder="1" applyAlignment="1">
      <alignment horizontal="center" vertical="center" wrapText="1"/>
    </xf>
    <xf numFmtId="0" fontId="9" fillId="18" borderId="7" xfId="0" applyFont="1" applyFill="1" applyBorder="1" applyAlignment="1">
      <alignment horizontal="center" vertical="center" wrapText="1"/>
    </xf>
    <xf numFmtId="0" fontId="9" fillId="10" borderId="2" xfId="0" applyFont="1" applyFill="1" applyBorder="1" applyAlignment="1">
      <alignment horizontal="center" vertical="center" wrapText="1"/>
    </xf>
    <xf numFmtId="0" fontId="9" fillId="10" borderId="3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44" fontId="22" fillId="17" borderId="1" xfId="1" applyFont="1" applyFill="1" applyBorder="1" applyAlignment="1">
      <alignment horizontal="center" vertical="center" wrapText="1"/>
    </xf>
    <xf numFmtId="0" fontId="22" fillId="17" borderId="2" xfId="0" applyFont="1" applyFill="1" applyBorder="1" applyAlignment="1">
      <alignment horizontal="center" vertical="center" wrapText="1"/>
    </xf>
    <xf numFmtId="0" fontId="22" fillId="17" borderId="3" xfId="0" applyFont="1" applyFill="1" applyBorder="1" applyAlignment="1">
      <alignment horizontal="center" vertical="center" wrapText="1"/>
    </xf>
    <xf numFmtId="44" fontId="25" fillId="0" borderId="0" xfId="0" applyNumberFormat="1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50"/>
  <sheetViews>
    <sheetView topLeftCell="A10" zoomScale="115" zoomScaleNormal="115" workbookViewId="0">
      <selection activeCell="F23" sqref="F23"/>
    </sheetView>
  </sheetViews>
  <sheetFormatPr defaultRowHeight="11.4" x14ac:dyDescent="0.3"/>
  <cols>
    <col min="1" max="1" width="30.33203125" style="1" bestFit="1" customWidth="1"/>
    <col min="2" max="2" width="14.88671875" style="1" bestFit="1" customWidth="1"/>
    <col min="3" max="4" width="10.33203125" style="1" bestFit="1" customWidth="1"/>
    <col min="5" max="5" width="11.6640625" style="1" bestFit="1" customWidth="1"/>
    <col min="6" max="6" width="13.88671875" style="1" customWidth="1"/>
    <col min="7" max="16384" width="8.88671875" style="1"/>
  </cols>
  <sheetData>
    <row r="2" spans="1:6" ht="12" x14ac:dyDescent="0.3">
      <c r="A2" s="15" t="s">
        <v>21</v>
      </c>
      <c r="B2" s="2" t="s">
        <v>22</v>
      </c>
      <c r="C2" s="3" t="s">
        <v>18</v>
      </c>
      <c r="D2" s="4" t="s">
        <v>19</v>
      </c>
      <c r="E2" s="5" t="s">
        <v>20</v>
      </c>
      <c r="F2" s="120" t="s">
        <v>46</v>
      </c>
    </row>
    <row r="3" spans="1:6" ht="12" x14ac:dyDescent="0.3">
      <c r="A3" s="11" t="s">
        <v>49</v>
      </c>
      <c r="B3" s="24" t="s">
        <v>23</v>
      </c>
      <c r="C3" s="12"/>
      <c r="D3" s="14"/>
      <c r="E3" s="13"/>
      <c r="F3" s="120"/>
    </row>
    <row r="4" spans="1:6" ht="12" x14ac:dyDescent="0.3">
      <c r="A4" s="11" t="s">
        <v>50</v>
      </c>
      <c r="B4" s="24" t="s">
        <v>23</v>
      </c>
      <c r="C4" s="12"/>
      <c r="D4" s="14"/>
      <c r="E4" s="13"/>
      <c r="F4" s="120"/>
    </row>
    <row r="5" spans="1:6" ht="12" x14ac:dyDescent="0.3">
      <c r="A5" s="11" t="s">
        <v>51</v>
      </c>
      <c r="B5" s="24" t="s">
        <v>23</v>
      </c>
      <c r="C5" s="12"/>
      <c r="D5" s="14"/>
      <c r="E5" s="13"/>
      <c r="F5" s="120"/>
    </row>
    <row r="6" spans="1:6" ht="12" x14ac:dyDescent="0.3">
      <c r="A6" s="11" t="s">
        <v>38</v>
      </c>
      <c r="B6" s="24"/>
      <c r="C6" s="12"/>
      <c r="D6" s="14" t="s">
        <v>23</v>
      </c>
      <c r="E6" s="13"/>
      <c r="F6" s="120"/>
    </row>
    <row r="7" spans="1:6" ht="12" x14ac:dyDescent="0.3">
      <c r="A7" s="11" t="s">
        <v>52</v>
      </c>
      <c r="B7" s="24" t="s">
        <v>23</v>
      </c>
      <c r="C7" s="12"/>
      <c r="D7" s="14"/>
      <c r="E7" s="13"/>
      <c r="F7" s="120"/>
    </row>
    <row r="8" spans="1:6" ht="12" x14ac:dyDescent="0.3">
      <c r="A8" s="11" t="s">
        <v>28</v>
      </c>
      <c r="B8" s="24"/>
      <c r="C8" s="12" t="s">
        <v>23</v>
      </c>
      <c r="D8" s="14"/>
      <c r="E8" s="13"/>
      <c r="F8" s="120"/>
    </row>
    <row r="9" spans="1:6" ht="12" x14ac:dyDescent="0.3">
      <c r="A9" s="11" t="s">
        <v>53</v>
      </c>
      <c r="B9" s="24" t="s">
        <v>23</v>
      </c>
      <c r="C9" s="12"/>
      <c r="D9" s="14"/>
      <c r="E9" s="13"/>
      <c r="F9" s="120"/>
    </row>
    <row r="10" spans="1:6" ht="12" x14ac:dyDescent="0.3">
      <c r="A10" s="11" t="s">
        <v>54</v>
      </c>
      <c r="B10" s="24" t="s">
        <v>23</v>
      </c>
      <c r="C10" s="12"/>
      <c r="D10" s="14"/>
      <c r="E10" s="13"/>
      <c r="F10" s="120"/>
    </row>
    <row r="11" spans="1:6" x14ac:dyDescent="0.3">
      <c r="B11" s="10"/>
      <c r="C11" s="10"/>
      <c r="D11" s="10"/>
      <c r="E11" s="10"/>
    </row>
    <row r="12" spans="1:6" ht="12" x14ac:dyDescent="0.3">
      <c r="A12" s="15" t="s">
        <v>15</v>
      </c>
      <c r="B12" s="2" t="s">
        <v>22</v>
      </c>
      <c r="C12" s="3" t="s">
        <v>18</v>
      </c>
      <c r="D12" s="4" t="s">
        <v>19</v>
      </c>
      <c r="E12" s="5" t="s">
        <v>20</v>
      </c>
    </row>
    <row r="13" spans="1:6" ht="12" x14ac:dyDescent="0.3">
      <c r="A13" s="16" t="s">
        <v>47</v>
      </c>
      <c r="B13" s="17"/>
      <c r="C13" s="18"/>
      <c r="D13" s="19" t="s">
        <v>23</v>
      </c>
      <c r="E13" s="20" t="s">
        <v>23</v>
      </c>
    </row>
    <row r="14" spans="1:6" ht="12" x14ac:dyDescent="0.3">
      <c r="A14" s="16" t="s">
        <v>27</v>
      </c>
      <c r="B14" s="17"/>
      <c r="C14" s="18"/>
      <c r="D14" s="19" t="s">
        <v>23</v>
      </c>
      <c r="E14" s="20" t="s">
        <v>23</v>
      </c>
    </row>
    <row r="15" spans="1:6" ht="12" x14ac:dyDescent="0.3">
      <c r="A15" s="16" t="s">
        <v>24</v>
      </c>
      <c r="B15" s="17"/>
      <c r="C15" s="18" t="s">
        <v>23</v>
      </c>
      <c r="D15" s="19" t="s">
        <v>23</v>
      </c>
      <c r="E15" s="20" t="s">
        <v>23</v>
      </c>
    </row>
    <row r="16" spans="1:6" ht="12" x14ac:dyDescent="0.3">
      <c r="A16" s="16" t="s">
        <v>26</v>
      </c>
      <c r="B16" s="17"/>
      <c r="C16" s="18" t="s">
        <v>23</v>
      </c>
      <c r="D16" s="19"/>
      <c r="E16" s="20" t="s">
        <v>23</v>
      </c>
    </row>
    <row r="17" spans="1:5" ht="12" x14ac:dyDescent="0.3">
      <c r="A17" s="16" t="s">
        <v>25</v>
      </c>
      <c r="B17" s="17"/>
      <c r="C17" s="18" t="s">
        <v>23</v>
      </c>
      <c r="D17" s="19"/>
      <c r="E17" s="20"/>
    </row>
    <row r="18" spans="1:5" x14ac:dyDescent="0.3">
      <c r="B18" s="10"/>
      <c r="C18" s="10"/>
      <c r="D18" s="10"/>
      <c r="E18" s="10"/>
    </row>
    <row r="19" spans="1:5" ht="12" x14ac:dyDescent="0.3">
      <c r="A19" s="15" t="s">
        <v>17</v>
      </c>
      <c r="B19" s="2" t="s">
        <v>22</v>
      </c>
      <c r="C19" s="3" t="s">
        <v>18</v>
      </c>
      <c r="D19" s="4" t="s">
        <v>19</v>
      </c>
      <c r="E19" s="5" t="s">
        <v>20</v>
      </c>
    </row>
    <row r="20" spans="1:5" ht="12" x14ac:dyDescent="0.3">
      <c r="A20" s="11" t="s">
        <v>29</v>
      </c>
      <c r="B20" s="6"/>
      <c r="C20" s="12" t="s">
        <v>23</v>
      </c>
      <c r="D20" s="14" t="s">
        <v>23</v>
      </c>
      <c r="E20" s="13" t="s">
        <v>23</v>
      </c>
    </row>
    <row r="21" spans="1:5" ht="12" x14ac:dyDescent="0.3">
      <c r="A21" s="11" t="s">
        <v>30</v>
      </c>
      <c r="B21" s="6"/>
      <c r="C21" s="12" t="s">
        <v>23</v>
      </c>
      <c r="D21" s="34" t="s">
        <v>23</v>
      </c>
      <c r="E21" s="13" t="s">
        <v>23</v>
      </c>
    </row>
    <row r="22" spans="1:5" ht="12" x14ac:dyDescent="0.3">
      <c r="A22" s="11" t="s">
        <v>39</v>
      </c>
      <c r="B22" s="6"/>
      <c r="C22" s="7"/>
      <c r="D22" s="14" t="s">
        <v>23</v>
      </c>
      <c r="E22" s="9"/>
    </row>
    <row r="23" spans="1:5" ht="12" x14ac:dyDescent="0.3">
      <c r="A23" s="11" t="s">
        <v>31</v>
      </c>
      <c r="B23" s="6"/>
      <c r="C23" s="7"/>
      <c r="D23" s="8"/>
      <c r="E23" s="13" t="s">
        <v>23</v>
      </c>
    </row>
    <row r="24" spans="1:5" ht="12" x14ac:dyDescent="0.3">
      <c r="A24" s="11" t="s">
        <v>32</v>
      </c>
      <c r="B24" s="6"/>
      <c r="C24" s="7"/>
      <c r="D24" s="8"/>
      <c r="E24" s="13" t="s">
        <v>23</v>
      </c>
    </row>
    <row r="25" spans="1:5" x14ac:dyDescent="0.3">
      <c r="B25" s="10"/>
      <c r="C25" s="10"/>
      <c r="D25" s="10"/>
      <c r="E25" s="10"/>
    </row>
    <row r="26" spans="1:5" ht="12" x14ac:dyDescent="0.3">
      <c r="A26" s="15" t="s">
        <v>16</v>
      </c>
      <c r="B26" s="2" t="s">
        <v>22</v>
      </c>
      <c r="C26" s="3" t="s">
        <v>18</v>
      </c>
      <c r="D26" s="4" t="s">
        <v>19</v>
      </c>
      <c r="E26" s="5" t="s">
        <v>20</v>
      </c>
    </row>
    <row r="27" spans="1:5" ht="12" x14ac:dyDescent="0.3">
      <c r="A27" s="11" t="s">
        <v>33</v>
      </c>
      <c r="B27" s="24"/>
      <c r="C27" s="18" t="s">
        <v>23</v>
      </c>
      <c r="D27" s="19" t="s">
        <v>23</v>
      </c>
      <c r="E27" s="20" t="s">
        <v>23</v>
      </c>
    </row>
    <row r="28" spans="1:5" ht="12" x14ac:dyDescent="0.3">
      <c r="A28" s="11" t="s">
        <v>36</v>
      </c>
      <c r="B28" s="24"/>
      <c r="C28" s="18" t="s">
        <v>23</v>
      </c>
      <c r="D28" s="19" t="s">
        <v>23</v>
      </c>
      <c r="E28" s="20" t="s">
        <v>23</v>
      </c>
    </row>
    <row r="29" spans="1:5" ht="12" x14ac:dyDescent="0.3">
      <c r="A29" s="11" t="s">
        <v>35</v>
      </c>
      <c r="B29" s="24"/>
      <c r="C29" s="18" t="s">
        <v>23</v>
      </c>
      <c r="D29" s="19" t="s">
        <v>23</v>
      </c>
      <c r="E29" s="20" t="s">
        <v>23</v>
      </c>
    </row>
    <row r="30" spans="1:5" ht="12" x14ac:dyDescent="0.3">
      <c r="A30" s="11" t="s">
        <v>34</v>
      </c>
      <c r="B30" s="24"/>
      <c r="C30" s="18" t="s">
        <v>23</v>
      </c>
      <c r="D30" s="19" t="s">
        <v>23</v>
      </c>
      <c r="E30" s="20" t="s">
        <v>23</v>
      </c>
    </row>
    <row r="31" spans="1:5" x14ac:dyDescent="0.3">
      <c r="B31" s="10"/>
      <c r="C31" s="10"/>
      <c r="D31" s="10"/>
      <c r="E31" s="10"/>
    </row>
    <row r="32" spans="1:5" ht="12" x14ac:dyDescent="0.3">
      <c r="A32" s="15" t="s">
        <v>37</v>
      </c>
      <c r="B32" s="2" t="s">
        <v>22</v>
      </c>
      <c r="C32" s="3" t="s">
        <v>18</v>
      </c>
      <c r="D32" s="4" t="s">
        <v>19</v>
      </c>
      <c r="E32" s="5" t="s">
        <v>20</v>
      </c>
    </row>
    <row r="33" spans="1:6" ht="12" x14ac:dyDescent="0.25">
      <c r="A33" s="11" t="s">
        <v>45</v>
      </c>
      <c r="B33" s="6"/>
      <c r="C33" s="21"/>
      <c r="D33" s="25" t="s">
        <v>23</v>
      </c>
      <c r="E33" s="26" t="s">
        <v>23</v>
      </c>
    </row>
    <row r="34" spans="1:6" ht="12" x14ac:dyDescent="0.25">
      <c r="A34" s="11" t="s">
        <v>42</v>
      </c>
      <c r="B34" s="6"/>
      <c r="C34" s="27" t="s">
        <v>23</v>
      </c>
      <c r="D34" s="22"/>
      <c r="E34" s="23"/>
    </row>
    <row r="35" spans="1:6" ht="12" x14ac:dyDescent="0.25">
      <c r="A35" s="11" t="s">
        <v>41</v>
      </c>
      <c r="B35" s="6"/>
      <c r="C35" s="27" t="s">
        <v>23</v>
      </c>
      <c r="D35" s="22"/>
      <c r="E35" s="23"/>
    </row>
    <row r="36" spans="1:6" ht="12" x14ac:dyDescent="0.25">
      <c r="A36" s="11" t="s">
        <v>43</v>
      </c>
      <c r="B36" s="6"/>
      <c r="C36" s="21"/>
      <c r="D36" s="25" t="s">
        <v>23</v>
      </c>
      <c r="E36" s="26" t="s">
        <v>23</v>
      </c>
    </row>
    <row r="37" spans="1:6" ht="12" x14ac:dyDescent="0.25">
      <c r="A37" s="11" t="s">
        <v>44</v>
      </c>
      <c r="B37" s="6"/>
      <c r="C37" s="27" t="s">
        <v>23</v>
      </c>
      <c r="D37" s="22"/>
      <c r="E37" s="23"/>
    </row>
    <row r="38" spans="1:6" ht="12" x14ac:dyDescent="0.25">
      <c r="A38" s="11" t="s">
        <v>40</v>
      </c>
      <c r="B38" s="6"/>
      <c r="C38" s="27" t="s">
        <v>23</v>
      </c>
      <c r="D38" s="25" t="s">
        <v>23</v>
      </c>
      <c r="E38" s="26" t="s">
        <v>23</v>
      </c>
    </row>
    <row r="39" spans="1:6" x14ac:dyDescent="0.3">
      <c r="B39" s="10"/>
      <c r="C39" s="10"/>
      <c r="D39" s="10"/>
      <c r="E39" s="10"/>
      <c r="F39" s="10"/>
    </row>
    <row r="40" spans="1:6" x14ac:dyDescent="0.3">
      <c r="B40" s="10"/>
      <c r="C40" s="10"/>
      <c r="D40" s="10"/>
      <c r="E40" s="10"/>
      <c r="F40" s="10"/>
    </row>
    <row r="41" spans="1:6" ht="12" x14ac:dyDescent="0.3">
      <c r="A41" s="121" t="s">
        <v>11</v>
      </c>
      <c r="B41" s="121"/>
      <c r="C41" s="121"/>
      <c r="D41" s="121"/>
    </row>
    <row r="42" spans="1:6" ht="12" x14ac:dyDescent="0.3">
      <c r="A42" s="122" t="s">
        <v>1</v>
      </c>
      <c r="B42" s="122" t="s">
        <v>2</v>
      </c>
      <c r="C42" s="28" t="s">
        <v>12</v>
      </c>
      <c r="D42" s="29" t="s">
        <v>13</v>
      </c>
    </row>
    <row r="43" spans="1:6" ht="12" x14ac:dyDescent="0.3">
      <c r="A43" s="122"/>
      <c r="B43" s="122"/>
      <c r="C43" s="30" t="s">
        <v>0</v>
      </c>
      <c r="D43" s="29" t="s">
        <v>0</v>
      </c>
    </row>
    <row r="44" spans="1:6" x14ac:dyDescent="0.3">
      <c r="A44" s="11" t="s">
        <v>3</v>
      </c>
      <c r="B44" s="11" t="s">
        <v>48</v>
      </c>
      <c r="C44" s="31">
        <v>130</v>
      </c>
      <c r="D44" s="32">
        <v>600</v>
      </c>
    </row>
    <row r="45" spans="1:6" x14ac:dyDescent="0.3">
      <c r="A45" s="11" t="s">
        <v>3</v>
      </c>
      <c r="B45" s="11" t="s">
        <v>5</v>
      </c>
      <c r="C45" s="31">
        <v>150</v>
      </c>
      <c r="D45" s="32">
        <v>600</v>
      </c>
    </row>
    <row r="46" spans="1:6" x14ac:dyDescent="0.3">
      <c r="A46" s="11" t="s">
        <v>3</v>
      </c>
      <c r="B46" s="11" t="s">
        <v>6</v>
      </c>
      <c r="C46" s="31">
        <v>170</v>
      </c>
      <c r="D46" s="32">
        <v>650</v>
      </c>
    </row>
    <row r="47" spans="1:6" x14ac:dyDescent="0.3">
      <c r="A47" s="11" t="s">
        <v>3</v>
      </c>
      <c r="B47" s="11" t="s">
        <v>7</v>
      </c>
      <c r="C47" s="31">
        <v>220</v>
      </c>
      <c r="D47" s="32">
        <v>750</v>
      </c>
    </row>
    <row r="48" spans="1:6" x14ac:dyDescent="0.3">
      <c r="A48" s="11" t="s">
        <v>3</v>
      </c>
      <c r="B48" s="11" t="s">
        <v>8</v>
      </c>
      <c r="C48" s="31">
        <v>300</v>
      </c>
      <c r="D48" s="32">
        <v>850</v>
      </c>
    </row>
    <row r="49" spans="1:4" ht="12" x14ac:dyDescent="0.3">
      <c r="A49" s="119" t="s">
        <v>10</v>
      </c>
      <c r="B49" s="119"/>
      <c r="C49" s="31">
        <v>90</v>
      </c>
      <c r="D49" s="33" t="s">
        <v>14</v>
      </c>
    </row>
    <row r="50" spans="1:4" ht="12" x14ac:dyDescent="0.3">
      <c r="A50" s="119" t="s">
        <v>9</v>
      </c>
      <c r="B50" s="119"/>
      <c r="C50" s="31">
        <v>60</v>
      </c>
      <c r="D50" s="33" t="s">
        <v>14</v>
      </c>
    </row>
  </sheetData>
  <sortState xmlns:xlrd2="http://schemas.microsoft.com/office/spreadsheetml/2017/richdata2" ref="A3:E10">
    <sortCondition ref="E10"/>
  </sortState>
  <mergeCells count="6">
    <mergeCell ref="A50:B50"/>
    <mergeCell ref="F2:F10"/>
    <mergeCell ref="A41:D41"/>
    <mergeCell ref="A42:A43"/>
    <mergeCell ref="B42:B43"/>
    <mergeCell ref="A49:B49"/>
  </mergeCells>
  <phoneticPr fontId="5" type="noConversion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C1D0-9415-486B-9FF0-82598694A1AD}">
  <dimension ref="A1:Q89"/>
  <sheetViews>
    <sheetView zoomScaleNormal="100" workbookViewId="0">
      <selection activeCell="C4" sqref="C1:C1048576"/>
    </sheetView>
  </sheetViews>
  <sheetFormatPr defaultRowHeight="12" x14ac:dyDescent="0.3"/>
  <cols>
    <col min="1" max="1" width="10.21875" style="35" customWidth="1"/>
    <col min="2" max="2" width="22.33203125" style="35" customWidth="1"/>
    <col min="3" max="3" width="22.21875" style="35" customWidth="1"/>
    <col min="4" max="4" width="16" style="62" customWidth="1"/>
    <col min="5" max="5" width="9.5546875" style="49" bestFit="1" customWidth="1"/>
    <col min="6" max="6" width="11" style="49" bestFit="1" customWidth="1"/>
    <col min="7" max="10" width="8.44140625" style="49" customWidth="1"/>
    <col min="11" max="12" width="9.33203125" style="49" customWidth="1"/>
    <col min="13" max="13" width="9.5546875" style="49" customWidth="1"/>
    <col min="14" max="14" width="11" style="50" customWidth="1"/>
    <col min="15" max="16384" width="8.88671875" style="40"/>
  </cols>
  <sheetData>
    <row r="1" spans="1:14" ht="11.4" x14ac:dyDescent="0.3">
      <c r="A1" s="137" t="s">
        <v>11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</row>
    <row r="2" spans="1:14" ht="11.4" customHeight="1" x14ac:dyDescent="0.3">
      <c r="A2" s="129" t="s">
        <v>1</v>
      </c>
      <c r="B2" s="129" t="s">
        <v>2</v>
      </c>
      <c r="C2" s="129"/>
      <c r="D2" s="140" t="s">
        <v>101</v>
      </c>
      <c r="E2" s="138" t="s">
        <v>57</v>
      </c>
      <c r="F2" s="138"/>
      <c r="G2" s="138" t="s">
        <v>58</v>
      </c>
      <c r="H2" s="138"/>
      <c r="I2" s="138"/>
      <c r="J2" s="41" t="s">
        <v>63</v>
      </c>
      <c r="K2" s="138" t="s">
        <v>59</v>
      </c>
      <c r="L2" s="41" t="s">
        <v>65</v>
      </c>
      <c r="M2" s="139" t="s">
        <v>13</v>
      </c>
      <c r="N2" s="139"/>
    </row>
    <row r="3" spans="1:14" ht="11.4" x14ac:dyDescent="0.3">
      <c r="A3" s="129"/>
      <c r="B3" s="129"/>
      <c r="C3" s="129"/>
      <c r="D3" s="140"/>
      <c r="E3" s="43" t="s">
        <v>0</v>
      </c>
      <c r="F3" s="44" t="s">
        <v>56</v>
      </c>
      <c r="G3" s="44" t="s">
        <v>60</v>
      </c>
      <c r="H3" s="44" t="s">
        <v>61</v>
      </c>
      <c r="I3" s="44" t="s">
        <v>62</v>
      </c>
      <c r="J3" s="44" t="s">
        <v>64</v>
      </c>
      <c r="K3" s="138"/>
      <c r="L3" s="44"/>
      <c r="M3" s="42" t="s">
        <v>0</v>
      </c>
      <c r="N3" s="44" t="s">
        <v>56</v>
      </c>
    </row>
    <row r="4" spans="1:14" x14ac:dyDescent="0.3">
      <c r="A4" s="36" t="s">
        <v>3</v>
      </c>
      <c r="B4" s="41" t="s">
        <v>91</v>
      </c>
      <c r="C4" s="54" t="s">
        <v>91</v>
      </c>
      <c r="D4" s="134" t="s">
        <v>102</v>
      </c>
      <c r="E4" s="43">
        <v>60</v>
      </c>
      <c r="F4" s="44">
        <v>50</v>
      </c>
      <c r="G4" s="44"/>
      <c r="H4" s="44"/>
      <c r="I4" s="44"/>
      <c r="J4" s="44"/>
      <c r="K4" s="45"/>
      <c r="L4" s="44"/>
      <c r="M4" s="42"/>
      <c r="N4" s="44"/>
    </row>
    <row r="5" spans="1:14" x14ac:dyDescent="0.3">
      <c r="A5" s="36" t="s">
        <v>3</v>
      </c>
      <c r="B5" s="41" t="s">
        <v>93</v>
      </c>
      <c r="C5" s="54" t="s">
        <v>93</v>
      </c>
      <c r="D5" s="134"/>
      <c r="E5" s="43">
        <v>90</v>
      </c>
      <c r="F5" s="44">
        <v>80</v>
      </c>
      <c r="G5" s="44"/>
      <c r="H5" s="44"/>
      <c r="I5" s="44"/>
      <c r="J5" s="44"/>
      <c r="K5" s="45"/>
      <c r="L5" s="44"/>
      <c r="M5" s="42"/>
      <c r="N5" s="44"/>
    </row>
    <row r="6" spans="1:14" ht="22.8" customHeight="1" x14ac:dyDescent="0.3">
      <c r="A6" s="36" t="s">
        <v>3</v>
      </c>
      <c r="B6" s="41" t="s">
        <v>92</v>
      </c>
      <c r="C6" s="126" t="s">
        <v>128</v>
      </c>
      <c r="D6" s="134" t="s">
        <v>103</v>
      </c>
      <c r="E6" s="43">
        <v>90</v>
      </c>
      <c r="F6" s="44">
        <v>80</v>
      </c>
      <c r="G6" s="44"/>
      <c r="H6" s="44"/>
      <c r="I6" s="44"/>
      <c r="J6" s="44"/>
      <c r="K6" s="45"/>
      <c r="L6" s="44"/>
      <c r="M6" s="42"/>
      <c r="N6" s="44"/>
    </row>
    <row r="7" spans="1:14" ht="22.8" x14ac:dyDescent="0.3">
      <c r="A7" s="36" t="s">
        <v>3</v>
      </c>
      <c r="B7" s="41" t="s">
        <v>104</v>
      </c>
      <c r="C7" s="128"/>
      <c r="D7" s="134"/>
      <c r="E7" s="43">
        <v>90</v>
      </c>
      <c r="F7" s="44">
        <v>80</v>
      </c>
      <c r="G7" s="44"/>
      <c r="H7" s="44"/>
      <c r="I7" s="44"/>
      <c r="J7" s="44"/>
      <c r="K7" s="45"/>
      <c r="L7" s="44"/>
      <c r="M7" s="42"/>
      <c r="N7" s="44"/>
    </row>
    <row r="8" spans="1:14" ht="24" x14ac:dyDescent="0.3">
      <c r="A8" s="36" t="s">
        <v>3</v>
      </c>
      <c r="B8" s="41" t="s">
        <v>105</v>
      </c>
      <c r="C8" s="54" t="s">
        <v>105</v>
      </c>
      <c r="D8" s="134"/>
      <c r="E8" s="43">
        <v>110</v>
      </c>
      <c r="F8" s="44">
        <v>100</v>
      </c>
      <c r="G8" s="44"/>
      <c r="H8" s="44"/>
      <c r="I8" s="44"/>
      <c r="J8" s="44"/>
      <c r="K8" s="45"/>
      <c r="L8" s="44"/>
      <c r="M8" s="42"/>
      <c r="N8" s="44"/>
    </row>
    <row r="9" spans="1:14" ht="48" customHeight="1" x14ac:dyDescent="0.3">
      <c r="A9" s="36" t="s">
        <v>3</v>
      </c>
      <c r="B9" s="52" t="s">
        <v>4</v>
      </c>
      <c r="C9" s="55" t="s">
        <v>4</v>
      </c>
      <c r="D9" s="134" t="s">
        <v>106</v>
      </c>
      <c r="E9" s="43">
        <v>130</v>
      </c>
      <c r="F9" s="46">
        <v>120</v>
      </c>
      <c r="G9" s="46">
        <v>15</v>
      </c>
      <c r="H9" s="46"/>
      <c r="I9" s="46"/>
      <c r="J9" s="46">
        <v>15</v>
      </c>
      <c r="K9" s="46">
        <v>100</v>
      </c>
      <c r="L9" s="46">
        <f>SUM(G9:K9)</f>
        <v>130</v>
      </c>
      <c r="M9" s="47">
        <v>600</v>
      </c>
      <c r="N9" s="46">
        <v>550</v>
      </c>
    </row>
    <row r="10" spans="1:14" x14ac:dyDescent="0.3">
      <c r="A10" s="36" t="s">
        <v>3</v>
      </c>
      <c r="B10" s="53" t="s">
        <v>94</v>
      </c>
      <c r="C10" s="56" t="s">
        <v>94</v>
      </c>
      <c r="D10" s="134"/>
      <c r="E10" s="43">
        <v>150</v>
      </c>
      <c r="F10" s="46">
        <v>140</v>
      </c>
      <c r="G10" s="46"/>
      <c r="H10" s="46"/>
      <c r="I10" s="46"/>
      <c r="J10" s="46"/>
      <c r="K10" s="46"/>
      <c r="L10" s="46"/>
      <c r="M10" s="47"/>
      <c r="N10" s="46"/>
    </row>
    <row r="11" spans="1:14" ht="12" customHeight="1" x14ac:dyDescent="0.3">
      <c r="A11" s="37" t="s">
        <v>3</v>
      </c>
      <c r="B11" s="41" t="s">
        <v>5</v>
      </c>
      <c r="C11" s="57" t="s">
        <v>5</v>
      </c>
      <c r="D11" s="135" t="s">
        <v>107</v>
      </c>
      <c r="E11" s="43">
        <v>150</v>
      </c>
      <c r="F11" s="46">
        <v>140</v>
      </c>
      <c r="G11" s="46">
        <v>15</v>
      </c>
      <c r="H11" s="46">
        <v>20</v>
      </c>
      <c r="I11" s="46"/>
      <c r="J11" s="46">
        <v>15</v>
      </c>
      <c r="K11" s="46">
        <v>100</v>
      </c>
      <c r="L11" s="46">
        <f t="shared" ref="L11:L83" si="0">SUM(G11:K11)</f>
        <v>150</v>
      </c>
      <c r="M11" s="47">
        <v>600</v>
      </c>
      <c r="N11" s="46">
        <v>550</v>
      </c>
    </row>
    <row r="12" spans="1:14" ht="22.8" customHeight="1" x14ac:dyDescent="0.3">
      <c r="A12" s="37" t="s">
        <v>3</v>
      </c>
      <c r="B12" s="41" t="s">
        <v>95</v>
      </c>
      <c r="C12" s="130" t="s">
        <v>129</v>
      </c>
      <c r="D12" s="135"/>
      <c r="E12" s="43">
        <v>170</v>
      </c>
      <c r="F12" s="46">
        <v>150</v>
      </c>
      <c r="G12" s="46"/>
      <c r="H12" s="46"/>
      <c r="I12" s="46"/>
      <c r="J12" s="46"/>
      <c r="K12" s="46"/>
      <c r="L12" s="46"/>
      <c r="M12" s="47"/>
      <c r="N12" s="46"/>
    </row>
    <row r="13" spans="1:14" ht="11.4" customHeight="1" x14ac:dyDescent="0.3">
      <c r="A13" s="37" t="s">
        <v>3</v>
      </c>
      <c r="B13" s="41" t="s">
        <v>96</v>
      </c>
      <c r="C13" s="131"/>
      <c r="D13" s="135"/>
      <c r="E13" s="43">
        <v>170</v>
      </c>
      <c r="F13" s="46">
        <v>150</v>
      </c>
      <c r="G13" s="46"/>
      <c r="H13" s="46"/>
      <c r="I13" s="46"/>
      <c r="J13" s="46"/>
      <c r="K13" s="46"/>
      <c r="L13" s="46"/>
      <c r="M13" s="47"/>
      <c r="N13" s="46"/>
    </row>
    <row r="14" spans="1:14" ht="11.4" x14ac:dyDescent="0.3">
      <c r="A14" s="37" t="s">
        <v>3</v>
      </c>
      <c r="B14" s="41" t="s">
        <v>109</v>
      </c>
      <c r="C14" s="131"/>
      <c r="D14" s="135"/>
      <c r="E14" s="43">
        <v>170</v>
      </c>
      <c r="F14" s="46">
        <v>150</v>
      </c>
      <c r="G14" s="46"/>
      <c r="H14" s="46"/>
      <c r="I14" s="46"/>
      <c r="J14" s="46"/>
      <c r="K14" s="46"/>
      <c r="L14" s="46"/>
      <c r="M14" s="47"/>
      <c r="N14" s="46"/>
    </row>
    <row r="15" spans="1:14" ht="11.4" x14ac:dyDescent="0.3">
      <c r="A15" s="37" t="s">
        <v>3</v>
      </c>
      <c r="B15" s="41" t="s">
        <v>110</v>
      </c>
      <c r="C15" s="132"/>
      <c r="D15" s="135"/>
      <c r="E15" s="43">
        <v>170</v>
      </c>
      <c r="F15" s="46">
        <v>150</v>
      </c>
      <c r="G15" s="46"/>
      <c r="H15" s="46"/>
      <c r="I15" s="46"/>
      <c r="J15" s="46"/>
      <c r="K15" s="46"/>
      <c r="L15" s="46"/>
      <c r="M15" s="47"/>
      <c r="N15" s="46"/>
    </row>
    <row r="16" spans="1:14" x14ac:dyDescent="0.3">
      <c r="A16" s="37" t="s">
        <v>3</v>
      </c>
      <c r="B16" s="52" t="s">
        <v>6</v>
      </c>
      <c r="C16" s="58" t="s">
        <v>6</v>
      </c>
      <c r="D16" s="135"/>
      <c r="E16" s="43">
        <v>170</v>
      </c>
      <c r="F16" s="46">
        <v>150</v>
      </c>
      <c r="G16" s="46">
        <v>15</v>
      </c>
      <c r="H16" s="46">
        <v>20</v>
      </c>
      <c r="I16" s="46"/>
      <c r="J16" s="46">
        <v>15</v>
      </c>
      <c r="K16" s="46">
        <v>120</v>
      </c>
      <c r="L16" s="46">
        <f t="shared" si="0"/>
        <v>170</v>
      </c>
      <c r="M16" s="47">
        <v>650</v>
      </c>
      <c r="N16" s="46">
        <v>600</v>
      </c>
    </row>
    <row r="17" spans="1:14" ht="11.4" customHeight="1" x14ac:dyDescent="0.3">
      <c r="A17" s="37" t="s">
        <v>3</v>
      </c>
      <c r="B17" s="41" t="s">
        <v>99</v>
      </c>
      <c r="C17" s="130" t="s">
        <v>130</v>
      </c>
      <c r="D17" s="135"/>
      <c r="E17" s="43">
        <v>200</v>
      </c>
      <c r="F17" s="46">
        <v>190</v>
      </c>
      <c r="G17" s="46"/>
      <c r="H17" s="46"/>
      <c r="I17" s="46"/>
      <c r="J17" s="46"/>
      <c r="K17" s="46"/>
      <c r="L17" s="46"/>
      <c r="M17" s="47"/>
      <c r="N17" s="46"/>
    </row>
    <row r="18" spans="1:14" ht="11.4" x14ac:dyDescent="0.3">
      <c r="A18" s="37" t="s">
        <v>3</v>
      </c>
      <c r="B18" s="41" t="s">
        <v>111</v>
      </c>
      <c r="C18" s="131"/>
      <c r="D18" s="135"/>
      <c r="E18" s="43">
        <v>200</v>
      </c>
      <c r="F18" s="46">
        <v>190</v>
      </c>
      <c r="G18" s="46"/>
      <c r="H18" s="46"/>
      <c r="I18" s="46"/>
      <c r="J18" s="46"/>
      <c r="K18" s="46"/>
      <c r="L18" s="46"/>
      <c r="M18" s="47"/>
      <c r="N18" s="46"/>
    </row>
    <row r="19" spans="1:14" ht="22.8" x14ac:dyDescent="0.3">
      <c r="A19" s="37" t="s">
        <v>3</v>
      </c>
      <c r="B19" s="41" t="s">
        <v>112</v>
      </c>
      <c r="C19" s="131"/>
      <c r="D19" s="135"/>
      <c r="E19" s="43">
        <v>200</v>
      </c>
      <c r="F19" s="46">
        <v>190</v>
      </c>
      <c r="G19" s="46"/>
      <c r="H19" s="46"/>
      <c r="I19" s="46"/>
      <c r="J19" s="46"/>
      <c r="K19" s="46"/>
      <c r="L19" s="46"/>
      <c r="M19" s="47"/>
      <c r="N19" s="46"/>
    </row>
    <row r="20" spans="1:14" ht="22.8" x14ac:dyDescent="0.3">
      <c r="A20" s="37" t="s">
        <v>3</v>
      </c>
      <c r="B20" s="41" t="s">
        <v>113</v>
      </c>
      <c r="C20" s="131"/>
      <c r="D20" s="135"/>
      <c r="E20" s="43">
        <v>200</v>
      </c>
      <c r="F20" s="46">
        <v>190</v>
      </c>
      <c r="G20" s="46"/>
      <c r="H20" s="46"/>
      <c r="I20" s="46"/>
      <c r="J20" s="46"/>
      <c r="K20" s="46"/>
      <c r="L20" s="46"/>
      <c r="M20" s="47"/>
      <c r="N20" s="46"/>
    </row>
    <row r="21" spans="1:14" ht="11.4" x14ac:dyDescent="0.3">
      <c r="A21" s="37" t="s">
        <v>3</v>
      </c>
      <c r="B21" s="41" t="s">
        <v>114</v>
      </c>
      <c r="C21" s="131"/>
      <c r="D21" s="135"/>
      <c r="E21" s="43">
        <v>200</v>
      </c>
      <c r="F21" s="46">
        <v>190</v>
      </c>
      <c r="G21" s="46"/>
      <c r="H21" s="46"/>
      <c r="I21" s="46"/>
      <c r="J21" s="46"/>
      <c r="K21" s="46"/>
      <c r="L21" s="46"/>
      <c r="M21" s="47"/>
      <c r="N21" s="46"/>
    </row>
    <row r="22" spans="1:14" ht="11.4" x14ac:dyDescent="0.3">
      <c r="A22" s="37" t="s">
        <v>3</v>
      </c>
      <c r="B22" s="53" t="s">
        <v>115</v>
      </c>
      <c r="C22" s="132"/>
      <c r="D22" s="135"/>
      <c r="E22" s="43">
        <v>200</v>
      </c>
      <c r="F22" s="46">
        <v>190</v>
      </c>
      <c r="G22" s="46"/>
      <c r="H22" s="46"/>
      <c r="I22" s="46"/>
      <c r="J22" s="46"/>
      <c r="K22" s="46"/>
      <c r="L22" s="46"/>
      <c r="M22" s="47"/>
      <c r="N22" s="46"/>
    </row>
    <row r="23" spans="1:14" ht="22.8" customHeight="1" x14ac:dyDescent="0.3">
      <c r="A23" s="36" t="s">
        <v>3</v>
      </c>
      <c r="B23" s="41" t="s">
        <v>71</v>
      </c>
      <c r="C23" s="126" t="s">
        <v>131</v>
      </c>
      <c r="D23" s="134" t="s">
        <v>108</v>
      </c>
      <c r="E23" s="43">
        <v>200</v>
      </c>
      <c r="F23" s="46">
        <v>190</v>
      </c>
      <c r="G23" s="46"/>
      <c r="H23" s="46"/>
      <c r="I23" s="46"/>
      <c r="J23" s="46"/>
      <c r="K23" s="46"/>
      <c r="L23" s="46"/>
      <c r="M23" s="47"/>
      <c r="N23" s="46"/>
    </row>
    <row r="24" spans="1:14" ht="11.4" x14ac:dyDescent="0.3">
      <c r="A24" s="36" t="s">
        <v>3</v>
      </c>
      <c r="B24" s="41" t="s">
        <v>116</v>
      </c>
      <c r="C24" s="127"/>
      <c r="D24" s="134"/>
      <c r="E24" s="43">
        <v>200</v>
      </c>
      <c r="F24" s="46">
        <v>190</v>
      </c>
      <c r="G24" s="46"/>
      <c r="H24" s="46"/>
      <c r="I24" s="46"/>
      <c r="J24" s="46"/>
      <c r="K24" s="46"/>
      <c r="L24" s="46"/>
      <c r="M24" s="47"/>
      <c r="N24" s="46"/>
    </row>
    <row r="25" spans="1:14" ht="11.4" x14ac:dyDescent="0.3">
      <c r="A25" s="36" t="s">
        <v>3</v>
      </c>
      <c r="B25" s="41" t="s">
        <v>73</v>
      </c>
      <c r="C25" s="128"/>
      <c r="D25" s="134"/>
      <c r="E25" s="43">
        <v>200</v>
      </c>
      <c r="F25" s="46">
        <v>190</v>
      </c>
      <c r="G25" s="46"/>
      <c r="H25" s="46"/>
      <c r="I25" s="46"/>
      <c r="J25" s="46"/>
      <c r="K25" s="46"/>
      <c r="L25" s="46"/>
      <c r="M25" s="47"/>
      <c r="N25" s="46"/>
    </row>
    <row r="26" spans="1:14" x14ac:dyDescent="0.3">
      <c r="A26" s="36" t="s">
        <v>3</v>
      </c>
      <c r="B26" s="52" t="s">
        <v>7</v>
      </c>
      <c r="C26" s="55" t="s">
        <v>7</v>
      </c>
      <c r="D26" s="134"/>
      <c r="E26" s="43">
        <v>220</v>
      </c>
      <c r="F26" s="46">
        <v>200</v>
      </c>
      <c r="G26" s="46"/>
      <c r="H26" s="46"/>
      <c r="I26" s="46"/>
      <c r="J26" s="46"/>
      <c r="K26" s="46"/>
      <c r="L26" s="46">
        <f t="shared" si="0"/>
        <v>0</v>
      </c>
      <c r="M26" s="47">
        <v>750</v>
      </c>
      <c r="N26" s="46">
        <v>700</v>
      </c>
    </row>
    <row r="27" spans="1:14" ht="22.8" x14ac:dyDescent="0.3">
      <c r="A27" s="36" t="s">
        <v>3</v>
      </c>
      <c r="B27" s="41" t="s">
        <v>74</v>
      </c>
      <c r="C27" s="126" t="s">
        <v>132</v>
      </c>
      <c r="D27" s="134"/>
      <c r="E27" s="43">
        <v>280</v>
      </c>
      <c r="F27" s="46">
        <v>250</v>
      </c>
      <c r="G27" s="46"/>
      <c r="H27" s="46"/>
      <c r="I27" s="46"/>
      <c r="J27" s="46"/>
      <c r="K27" s="46"/>
      <c r="L27" s="46"/>
      <c r="M27" s="47"/>
      <c r="N27" s="46"/>
    </row>
    <row r="28" spans="1:14" ht="22.8" x14ac:dyDescent="0.3">
      <c r="A28" s="36" t="s">
        <v>3</v>
      </c>
      <c r="B28" s="41" t="s">
        <v>117</v>
      </c>
      <c r="C28" s="127"/>
      <c r="D28" s="134"/>
      <c r="E28" s="43">
        <v>280</v>
      </c>
      <c r="F28" s="46">
        <v>250</v>
      </c>
      <c r="G28" s="46"/>
      <c r="H28" s="46"/>
      <c r="I28" s="46"/>
      <c r="J28" s="46"/>
      <c r="K28" s="46"/>
      <c r="L28" s="46"/>
      <c r="M28" s="47"/>
      <c r="N28" s="46"/>
    </row>
    <row r="29" spans="1:14" ht="22.8" x14ac:dyDescent="0.3">
      <c r="A29" s="36" t="s">
        <v>3</v>
      </c>
      <c r="B29" s="41" t="s">
        <v>118</v>
      </c>
      <c r="C29" s="128"/>
      <c r="D29" s="134"/>
      <c r="E29" s="43">
        <v>280</v>
      </c>
      <c r="F29" s="46">
        <v>250</v>
      </c>
      <c r="G29" s="46"/>
      <c r="H29" s="46"/>
      <c r="I29" s="46"/>
      <c r="J29" s="46"/>
      <c r="K29" s="46"/>
      <c r="L29" s="46"/>
      <c r="M29" s="47"/>
      <c r="N29" s="46"/>
    </row>
    <row r="30" spans="1:14" ht="22.8" customHeight="1" x14ac:dyDescent="0.3">
      <c r="A30" s="36" t="s">
        <v>3</v>
      </c>
      <c r="B30" s="41" t="s">
        <v>119</v>
      </c>
      <c r="C30" s="126" t="s">
        <v>133</v>
      </c>
      <c r="D30" s="134" t="s">
        <v>120</v>
      </c>
      <c r="E30" s="43">
        <v>280</v>
      </c>
      <c r="F30" s="46">
        <v>260</v>
      </c>
      <c r="G30" s="46"/>
      <c r="H30" s="46"/>
      <c r="I30" s="46"/>
      <c r="J30" s="46"/>
      <c r="K30" s="46"/>
      <c r="L30" s="46"/>
      <c r="M30" s="47"/>
      <c r="N30" s="46"/>
    </row>
    <row r="31" spans="1:14" ht="11.4" customHeight="1" x14ac:dyDescent="0.3">
      <c r="A31" s="36" t="s">
        <v>3</v>
      </c>
      <c r="B31" s="41" t="s">
        <v>79</v>
      </c>
      <c r="C31" s="127"/>
      <c r="D31" s="134"/>
      <c r="E31" s="43">
        <v>280</v>
      </c>
      <c r="F31" s="46">
        <v>260</v>
      </c>
      <c r="G31" s="46"/>
      <c r="H31" s="46"/>
      <c r="I31" s="46"/>
      <c r="J31" s="46"/>
      <c r="K31" s="46"/>
      <c r="L31" s="46"/>
      <c r="M31" s="47"/>
      <c r="N31" s="46"/>
    </row>
    <row r="32" spans="1:14" ht="22.8" x14ac:dyDescent="0.3">
      <c r="A32" s="36" t="s">
        <v>3</v>
      </c>
      <c r="B32" s="41" t="s">
        <v>80</v>
      </c>
      <c r="C32" s="127"/>
      <c r="D32" s="134"/>
      <c r="E32" s="43">
        <v>280</v>
      </c>
      <c r="F32" s="46">
        <v>260</v>
      </c>
      <c r="G32" s="46"/>
      <c r="H32" s="46"/>
      <c r="I32" s="46"/>
      <c r="J32" s="46"/>
      <c r="K32" s="46"/>
      <c r="L32" s="46"/>
      <c r="M32" s="47"/>
      <c r="N32" s="46"/>
    </row>
    <row r="33" spans="1:14" ht="11.4" x14ac:dyDescent="0.3">
      <c r="A33" s="36" t="s">
        <v>3</v>
      </c>
      <c r="B33" s="41" t="s">
        <v>81</v>
      </c>
      <c r="C33" s="127"/>
      <c r="D33" s="134"/>
      <c r="E33" s="43">
        <v>280</v>
      </c>
      <c r="F33" s="46">
        <v>260</v>
      </c>
      <c r="G33" s="46"/>
      <c r="H33" s="46"/>
      <c r="I33" s="46"/>
      <c r="J33" s="46"/>
      <c r="K33" s="46"/>
      <c r="L33" s="46"/>
      <c r="M33" s="47"/>
      <c r="N33" s="46"/>
    </row>
    <row r="34" spans="1:14" ht="22.8" x14ac:dyDescent="0.3">
      <c r="A34" s="36" t="s">
        <v>3</v>
      </c>
      <c r="B34" s="41" t="s">
        <v>121</v>
      </c>
      <c r="C34" s="127"/>
      <c r="D34" s="134"/>
      <c r="E34" s="43">
        <v>280</v>
      </c>
      <c r="F34" s="46">
        <v>260</v>
      </c>
      <c r="G34" s="46"/>
      <c r="H34" s="46"/>
      <c r="I34" s="46"/>
      <c r="J34" s="46"/>
      <c r="K34" s="46"/>
      <c r="L34" s="46"/>
      <c r="M34" s="47"/>
      <c r="N34" s="46"/>
    </row>
    <row r="35" spans="1:14" ht="22.8" x14ac:dyDescent="0.3">
      <c r="A35" s="36" t="s">
        <v>3</v>
      </c>
      <c r="B35" s="41" t="s">
        <v>122</v>
      </c>
      <c r="C35" s="127"/>
      <c r="D35" s="134"/>
      <c r="E35" s="43">
        <v>280</v>
      </c>
      <c r="F35" s="46">
        <v>260</v>
      </c>
      <c r="G35" s="46"/>
      <c r="H35" s="46"/>
      <c r="I35" s="46"/>
      <c r="J35" s="46"/>
      <c r="K35" s="46"/>
      <c r="L35" s="46"/>
      <c r="M35" s="47"/>
      <c r="N35" s="46"/>
    </row>
    <row r="36" spans="1:14" ht="11.4" x14ac:dyDescent="0.3">
      <c r="A36" s="36" t="s">
        <v>3</v>
      </c>
      <c r="B36" s="41" t="s">
        <v>123</v>
      </c>
      <c r="C36" s="127"/>
      <c r="D36" s="134"/>
      <c r="E36" s="43">
        <v>280</v>
      </c>
      <c r="F36" s="46">
        <v>260</v>
      </c>
      <c r="G36" s="46"/>
      <c r="H36" s="48"/>
      <c r="I36" s="46"/>
      <c r="J36" s="46"/>
      <c r="K36" s="46"/>
      <c r="L36" s="46"/>
      <c r="M36" s="47"/>
      <c r="N36" s="46"/>
    </row>
    <row r="37" spans="1:14" ht="22.8" x14ac:dyDescent="0.3">
      <c r="A37" s="36" t="s">
        <v>3</v>
      </c>
      <c r="B37" s="41" t="s">
        <v>124</v>
      </c>
      <c r="C37" s="127"/>
      <c r="D37" s="134"/>
      <c r="E37" s="43">
        <v>280</v>
      </c>
      <c r="F37" s="46">
        <v>260</v>
      </c>
      <c r="G37" s="46"/>
      <c r="H37" s="46"/>
      <c r="I37" s="46"/>
      <c r="J37" s="46"/>
      <c r="K37" s="46"/>
      <c r="L37" s="46"/>
      <c r="M37" s="47"/>
      <c r="N37" s="46"/>
    </row>
    <row r="38" spans="1:14" ht="11.4" x14ac:dyDescent="0.3">
      <c r="A38" s="36" t="s">
        <v>3</v>
      </c>
      <c r="B38" s="41" t="s">
        <v>125</v>
      </c>
      <c r="C38" s="127"/>
      <c r="D38" s="134"/>
      <c r="E38" s="43">
        <v>280</v>
      </c>
      <c r="F38" s="46">
        <v>260</v>
      </c>
      <c r="G38" s="46"/>
      <c r="H38" s="46"/>
      <c r="I38" s="46"/>
      <c r="J38" s="46"/>
      <c r="K38" s="46"/>
      <c r="L38" s="46"/>
      <c r="M38" s="47"/>
      <c r="N38" s="46"/>
    </row>
    <row r="39" spans="1:14" ht="11.4" x14ac:dyDescent="0.3">
      <c r="A39" s="36" t="s">
        <v>3</v>
      </c>
      <c r="B39" s="41" t="s">
        <v>87</v>
      </c>
      <c r="C39" s="127"/>
      <c r="D39" s="134"/>
      <c r="E39" s="43">
        <v>280</v>
      </c>
      <c r="F39" s="46">
        <v>260</v>
      </c>
      <c r="G39" s="46"/>
      <c r="H39" s="46"/>
      <c r="I39" s="46"/>
      <c r="J39" s="46"/>
      <c r="K39" s="46"/>
      <c r="L39" s="46"/>
      <c r="M39" s="47"/>
      <c r="N39" s="46"/>
    </row>
    <row r="40" spans="1:14" ht="11.4" x14ac:dyDescent="0.3">
      <c r="A40" s="36" t="s">
        <v>3</v>
      </c>
      <c r="B40" s="41" t="s">
        <v>88</v>
      </c>
      <c r="C40" s="127"/>
      <c r="D40" s="134"/>
      <c r="E40" s="43">
        <v>280</v>
      </c>
      <c r="F40" s="46">
        <v>260</v>
      </c>
      <c r="G40" s="46"/>
      <c r="H40" s="46"/>
      <c r="I40" s="46"/>
      <c r="J40" s="46"/>
      <c r="K40" s="46"/>
      <c r="L40" s="46"/>
      <c r="M40" s="47"/>
      <c r="N40" s="46"/>
    </row>
    <row r="41" spans="1:14" ht="11.4" x14ac:dyDescent="0.3">
      <c r="A41" s="36" t="s">
        <v>3</v>
      </c>
      <c r="B41" s="41" t="s">
        <v>126</v>
      </c>
      <c r="C41" s="127"/>
      <c r="D41" s="134"/>
      <c r="E41" s="43">
        <v>280</v>
      </c>
      <c r="F41" s="46">
        <v>260</v>
      </c>
      <c r="G41" s="46"/>
      <c r="H41" s="46"/>
      <c r="I41" s="46"/>
      <c r="J41" s="46"/>
      <c r="K41" s="46"/>
      <c r="L41" s="46"/>
      <c r="M41" s="47"/>
      <c r="N41" s="46"/>
    </row>
    <row r="42" spans="1:14" ht="11.4" x14ac:dyDescent="0.3">
      <c r="A42" s="36" t="s">
        <v>3</v>
      </c>
      <c r="B42" s="41" t="s">
        <v>90</v>
      </c>
      <c r="C42" s="128"/>
      <c r="D42" s="134"/>
      <c r="E42" s="43">
        <v>280</v>
      </c>
      <c r="F42" s="46">
        <v>260</v>
      </c>
      <c r="G42" s="46"/>
      <c r="H42" s="46"/>
      <c r="I42" s="46"/>
      <c r="J42" s="46"/>
      <c r="K42" s="46"/>
      <c r="L42" s="46"/>
      <c r="M42" s="47"/>
      <c r="N42" s="46"/>
    </row>
    <row r="43" spans="1:14" x14ac:dyDescent="0.3">
      <c r="A43" s="36" t="s">
        <v>3</v>
      </c>
      <c r="B43" s="52" t="s">
        <v>8</v>
      </c>
      <c r="C43" s="55" t="s">
        <v>8</v>
      </c>
      <c r="D43" s="134"/>
      <c r="E43" s="43">
        <v>300</v>
      </c>
      <c r="F43" s="46">
        <v>280</v>
      </c>
      <c r="G43" s="46">
        <v>20</v>
      </c>
      <c r="H43" s="46">
        <v>40</v>
      </c>
      <c r="I43" s="46">
        <v>40</v>
      </c>
      <c r="J43" s="46">
        <v>30</v>
      </c>
      <c r="K43" s="46">
        <v>170</v>
      </c>
      <c r="L43" s="46">
        <f t="shared" si="0"/>
        <v>300</v>
      </c>
      <c r="M43" s="47">
        <v>850</v>
      </c>
      <c r="N43" s="46">
        <v>800</v>
      </c>
    </row>
    <row r="44" spans="1:14" ht="11.4" x14ac:dyDescent="0.3">
      <c r="A44" s="38" t="s">
        <v>8</v>
      </c>
      <c r="B44" s="41" t="s">
        <v>90</v>
      </c>
      <c r="C44" s="123" t="s">
        <v>134</v>
      </c>
      <c r="D44" s="133" t="s">
        <v>120</v>
      </c>
      <c r="E44" s="43">
        <v>60</v>
      </c>
      <c r="F44" s="44">
        <v>50</v>
      </c>
      <c r="G44" s="46"/>
      <c r="H44" s="46"/>
      <c r="I44" s="46"/>
      <c r="J44" s="46"/>
      <c r="K44" s="46"/>
      <c r="L44" s="46"/>
      <c r="M44" s="47"/>
      <c r="N44" s="46"/>
    </row>
    <row r="45" spans="1:14" ht="11.4" x14ac:dyDescent="0.3">
      <c r="A45" s="38" t="s">
        <v>8</v>
      </c>
      <c r="B45" s="41" t="s">
        <v>89</v>
      </c>
      <c r="C45" s="124"/>
      <c r="D45" s="133"/>
      <c r="E45" s="43">
        <v>60</v>
      </c>
      <c r="F45" s="44">
        <v>50</v>
      </c>
      <c r="G45" s="46"/>
      <c r="H45" s="46"/>
      <c r="I45" s="46"/>
      <c r="J45" s="46"/>
      <c r="K45" s="46"/>
      <c r="L45" s="46"/>
      <c r="M45" s="47"/>
      <c r="N45" s="46"/>
    </row>
    <row r="46" spans="1:14" ht="11.4" x14ac:dyDescent="0.3">
      <c r="A46" s="38" t="s">
        <v>8</v>
      </c>
      <c r="B46" s="41" t="s">
        <v>88</v>
      </c>
      <c r="C46" s="124"/>
      <c r="D46" s="133"/>
      <c r="E46" s="43">
        <v>60</v>
      </c>
      <c r="F46" s="44">
        <v>50</v>
      </c>
      <c r="G46" s="46"/>
      <c r="H46" s="46"/>
      <c r="I46" s="46"/>
      <c r="J46" s="46"/>
      <c r="K46" s="46"/>
      <c r="L46" s="46"/>
      <c r="M46" s="47"/>
      <c r="N46" s="46"/>
    </row>
    <row r="47" spans="1:14" ht="11.4" x14ac:dyDescent="0.3">
      <c r="A47" s="38" t="s">
        <v>8</v>
      </c>
      <c r="B47" s="41" t="s">
        <v>87</v>
      </c>
      <c r="C47" s="124"/>
      <c r="D47" s="133"/>
      <c r="E47" s="43">
        <v>60</v>
      </c>
      <c r="F47" s="44">
        <v>50</v>
      </c>
      <c r="G47" s="46"/>
      <c r="H47" s="46"/>
      <c r="I47" s="46"/>
      <c r="J47" s="46"/>
      <c r="K47" s="46"/>
      <c r="L47" s="46"/>
      <c r="M47" s="47"/>
      <c r="N47" s="46"/>
    </row>
    <row r="48" spans="1:14" ht="11.4" customHeight="1" x14ac:dyDescent="0.3">
      <c r="A48" s="38" t="s">
        <v>8</v>
      </c>
      <c r="B48" s="41" t="s">
        <v>86</v>
      </c>
      <c r="C48" s="124"/>
      <c r="D48" s="133"/>
      <c r="E48" s="43">
        <v>60</v>
      </c>
      <c r="F48" s="44">
        <v>50</v>
      </c>
      <c r="G48" s="46"/>
      <c r="H48" s="46"/>
      <c r="I48" s="46"/>
      <c r="J48" s="46"/>
      <c r="K48" s="46"/>
      <c r="L48" s="46"/>
      <c r="M48" s="47"/>
      <c r="N48" s="46"/>
    </row>
    <row r="49" spans="1:14" ht="11.4" x14ac:dyDescent="0.3">
      <c r="A49" s="38" t="s">
        <v>8</v>
      </c>
      <c r="B49" s="41" t="s">
        <v>85</v>
      </c>
      <c r="C49" s="124"/>
      <c r="D49" s="133"/>
      <c r="E49" s="43">
        <v>60</v>
      </c>
      <c r="F49" s="46">
        <v>50</v>
      </c>
      <c r="G49" s="46"/>
      <c r="H49" s="46"/>
      <c r="I49" s="46"/>
      <c r="J49" s="46"/>
      <c r="K49" s="46"/>
      <c r="L49" s="46"/>
      <c r="M49" s="47"/>
      <c r="N49" s="46"/>
    </row>
    <row r="50" spans="1:14" ht="11.4" customHeight="1" x14ac:dyDescent="0.3">
      <c r="A50" s="38" t="s">
        <v>8</v>
      </c>
      <c r="B50" s="41" t="s">
        <v>84</v>
      </c>
      <c r="C50" s="124"/>
      <c r="D50" s="133"/>
      <c r="E50" s="43">
        <v>60</v>
      </c>
      <c r="F50" s="46">
        <v>50</v>
      </c>
      <c r="G50" s="46"/>
      <c r="H50" s="46"/>
      <c r="I50" s="46"/>
      <c r="J50" s="46"/>
      <c r="K50" s="46"/>
      <c r="L50" s="46"/>
      <c r="M50" s="47"/>
      <c r="N50" s="46"/>
    </row>
    <row r="51" spans="1:14" ht="11.4" customHeight="1" x14ac:dyDescent="0.3">
      <c r="A51" s="38" t="s">
        <v>8</v>
      </c>
      <c r="B51" s="41" t="s">
        <v>83</v>
      </c>
      <c r="C51" s="124"/>
      <c r="D51" s="133"/>
      <c r="E51" s="43">
        <v>60</v>
      </c>
      <c r="F51" s="46">
        <v>50</v>
      </c>
      <c r="G51" s="46"/>
      <c r="H51" s="46"/>
      <c r="I51" s="46"/>
      <c r="J51" s="46"/>
      <c r="K51" s="46"/>
      <c r="L51" s="46"/>
      <c r="M51" s="47"/>
      <c r="N51" s="46"/>
    </row>
    <row r="52" spans="1:14" ht="11.4" x14ac:dyDescent="0.3">
      <c r="A52" s="38" t="s">
        <v>8</v>
      </c>
      <c r="B52" s="41" t="s">
        <v>82</v>
      </c>
      <c r="C52" s="124"/>
      <c r="D52" s="133"/>
      <c r="E52" s="43">
        <v>60</v>
      </c>
      <c r="F52" s="46">
        <v>50</v>
      </c>
      <c r="G52" s="46"/>
      <c r="H52" s="46"/>
      <c r="I52" s="46"/>
      <c r="J52" s="46"/>
      <c r="K52" s="46"/>
      <c r="L52" s="46"/>
      <c r="M52" s="47"/>
      <c r="N52" s="46"/>
    </row>
    <row r="53" spans="1:14" ht="11.4" x14ac:dyDescent="0.3">
      <c r="A53" s="38" t="s">
        <v>8</v>
      </c>
      <c r="B53" s="41" t="s">
        <v>81</v>
      </c>
      <c r="C53" s="124"/>
      <c r="D53" s="133"/>
      <c r="E53" s="43">
        <v>60</v>
      </c>
      <c r="F53" s="46">
        <v>50</v>
      </c>
      <c r="G53" s="46"/>
      <c r="H53" s="46"/>
      <c r="I53" s="46"/>
      <c r="J53" s="46"/>
      <c r="K53" s="46"/>
      <c r="L53" s="46"/>
      <c r="M53" s="47"/>
      <c r="N53" s="46"/>
    </row>
    <row r="54" spans="1:14" ht="22.8" x14ac:dyDescent="0.3">
      <c r="A54" s="38" t="s">
        <v>8</v>
      </c>
      <c r="B54" s="41" t="s">
        <v>80</v>
      </c>
      <c r="C54" s="124"/>
      <c r="D54" s="133"/>
      <c r="E54" s="43">
        <v>60</v>
      </c>
      <c r="F54" s="46">
        <v>50</v>
      </c>
      <c r="G54" s="46"/>
      <c r="H54" s="46"/>
      <c r="I54" s="46"/>
      <c r="J54" s="46"/>
      <c r="K54" s="46"/>
      <c r="L54" s="46"/>
      <c r="M54" s="47"/>
      <c r="N54" s="46"/>
    </row>
    <row r="55" spans="1:14" ht="11.4" customHeight="1" x14ac:dyDescent="0.3">
      <c r="A55" s="38" t="s">
        <v>8</v>
      </c>
      <c r="B55" s="41" t="s">
        <v>79</v>
      </c>
      <c r="C55" s="124"/>
      <c r="D55" s="133"/>
      <c r="E55" s="43">
        <v>60</v>
      </c>
      <c r="F55" s="46">
        <v>50</v>
      </c>
      <c r="G55" s="46"/>
      <c r="H55" s="46"/>
      <c r="I55" s="46"/>
      <c r="J55" s="46"/>
      <c r="K55" s="46"/>
      <c r="L55" s="46"/>
      <c r="M55" s="47"/>
      <c r="N55" s="46"/>
    </row>
    <row r="56" spans="1:14" ht="11.4" x14ac:dyDescent="0.3">
      <c r="A56" s="38" t="s">
        <v>8</v>
      </c>
      <c r="B56" s="41" t="s">
        <v>78</v>
      </c>
      <c r="C56" s="125"/>
      <c r="D56" s="133"/>
      <c r="E56" s="43">
        <v>60</v>
      </c>
      <c r="F56" s="46">
        <v>50</v>
      </c>
      <c r="G56" s="46"/>
      <c r="H56" s="46"/>
      <c r="I56" s="46"/>
      <c r="J56" s="46"/>
      <c r="K56" s="46"/>
      <c r="L56" s="46"/>
      <c r="M56" s="47"/>
      <c r="N56" s="46"/>
    </row>
    <row r="57" spans="1:14" ht="11.4" x14ac:dyDescent="0.3">
      <c r="A57" s="38" t="s">
        <v>8</v>
      </c>
      <c r="B57" s="41" t="s">
        <v>77</v>
      </c>
      <c r="C57" s="123" t="s">
        <v>135</v>
      </c>
      <c r="D57" s="133" t="s">
        <v>108</v>
      </c>
      <c r="E57" s="43">
        <v>60</v>
      </c>
      <c r="F57" s="46">
        <v>50</v>
      </c>
      <c r="G57" s="46"/>
      <c r="H57" s="46"/>
      <c r="I57" s="46"/>
      <c r="J57" s="46"/>
      <c r="K57" s="46"/>
      <c r="L57" s="46"/>
      <c r="M57" s="47"/>
      <c r="N57" s="46"/>
    </row>
    <row r="58" spans="1:14" ht="22.8" x14ac:dyDescent="0.3">
      <c r="A58" s="38" t="s">
        <v>8</v>
      </c>
      <c r="B58" s="41" t="s">
        <v>76</v>
      </c>
      <c r="C58" s="124"/>
      <c r="D58" s="133"/>
      <c r="E58" s="43">
        <v>60</v>
      </c>
      <c r="F58" s="46">
        <v>50</v>
      </c>
      <c r="G58" s="46"/>
      <c r="H58" s="46"/>
      <c r="I58" s="46"/>
      <c r="J58" s="46"/>
      <c r="K58" s="46"/>
      <c r="L58" s="46"/>
      <c r="M58" s="47"/>
      <c r="N58" s="46"/>
    </row>
    <row r="59" spans="1:14" ht="22.8" x14ac:dyDescent="0.3">
      <c r="A59" s="38" t="s">
        <v>8</v>
      </c>
      <c r="B59" s="41" t="s">
        <v>74</v>
      </c>
      <c r="C59" s="125"/>
      <c r="D59" s="133"/>
      <c r="E59" s="43">
        <v>60</v>
      </c>
      <c r="F59" s="46">
        <v>50</v>
      </c>
      <c r="G59" s="46"/>
      <c r="H59" s="46"/>
      <c r="I59" s="46"/>
      <c r="J59" s="46"/>
      <c r="K59" s="46"/>
      <c r="L59" s="46"/>
      <c r="M59" s="47"/>
      <c r="N59" s="46"/>
    </row>
    <row r="60" spans="1:14" x14ac:dyDescent="0.3">
      <c r="A60" s="38" t="s">
        <v>8</v>
      </c>
      <c r="B60" s="52" t="s">
        <v>7</v>
      </c>
      <c r="C60" s="59" t="s">
        <v>7</v>
      </c>
      <c r="D60" s="133"/>
      <c r="E60" s="43">
        <v>90</v>
      </c>
      <c r="F60" s="46">
        <v>80</v>
      </c>
      <c r="G60" s="46"/>
      <c r="H60" s="46"/>
      <c r="I60" s="46"/>
      <c r="J60" s="46"/>
      <c r="K60" s="46"/>
      <c r="L60" s="46">
        <f t="shared" si="0"/>
        <v>0</v>
      </c>
      <c r="M60" s="47">
        <v>350</v>
      </c>
      <c r="N60" s="46">
        <v>300</v>
      </c>
    </row>
    <row r="61" spans="1:14" ht="34.200000000000003" customHeight="1" x14ac:dyDescent="0.3">
      <c r="A61" s="38" t="s">
        <v>8</v>
      </c>
      <c r="B61" s="41" t="s">
        <v>73</v>
      </c>
      <c r="C61" s="123" t="s">
        <v>136</v>
      </c>
      <c r="D61" s="133"/>
      <c r="E61" s="43">
        <v>130</v>
      </c>
      <c r="F61" s="46">
        <v>120</v>
      </c>
      <c r="G61" s="46"/>
      <c r="H61" s="46"/>
      <c r="I61" s="46"/>
      <c r="J61" s="46"/>
      <c r="K61" s="46"/>
      <c r="L61" s="46"/>
      <c r="M61" s="47"/>
      <c r="N61" s="46"/>
    </row>
    <row r="62" spans="1:14" ht="11.4" x14ac:dyDescent="0.3">
      <c r="A62" s="38" t="s">
        <v>8</v>
      </c>
      <c r="B62" s="41" t="s">
        <v>72</v>
      </c>
      <c r="C62" s="124"/>
      <c r="D62" s="133"/>
      <c r="E62" s="43">
        <v>130</v>
      </c>
      <c r="F62" s="46">
        <v>120</v>
      </c>
      <c r="G62" s="46"/>
      <c r="H62" s="46"/>
      <c r="I62" s="46"/>
      <c r="J62" s="46"/>
      <c r="K62" s="46"/>
      <c r="L62" s="46"/>
      <c r="M62" s="47"/>
      <c r="N62" s="46"/>
    </row>
    <row r="63" spans="1:14" ht="11.4" x14ac:dyDescent="0.3">
      <c r="A63" s="38" t="s">
        <v>8</v>
      </c>
      <c r="B63" s="41" t="s">
        <v>71</v>
      </c>
      <c r="C63" s="125"/>
      <c r="D63" s="133"/>
      <c r="E63" s="43">
        <v>130</v>
      </c>
      <c r="F63" s="46">
        <v>120</v>
      </c>
      <c r="G63" s="46"/>
      <c r="H63" s="46"/>
      <c r="I63" s="46"/>
      <c r="J63" s="46"/>
      <c r="K63" s="46"/>
      <c r="L63" s="46"/>
      <c r="M63" s="47"/>
      <c r="N63" s="46"/>
    </row>
    <row r="64" spans="1:14" ht="34.200000000000003" customHeight="1" x14ac:dyDescent="0.3">
      <c r="A64" s="38" t="s">
        <v>8</v>
      </c>
      <c r="B64" s="41" t="s">
        <v>70</v>
      </c>
      <c r="C64" s="123" t="s">
        <v>137</v>
      </c>
      <c r="D64" s="133" t="s">
        <v>107</v>
      </c>
      <c r="E64" s="43">
        <v>130</v>
      </c>
      <c r="F64" s="46">
        <v>120</v>
      </c>
      <c r="G64" s="46"/>
      <c r="H64" s="46"/>
      <c r="I64" s="46"/>
      <c r="J64" s="46"/>
      <c r="K64" s="46"/>
      <c r="L64" s="46"/>
      <c r="M64" s="47"/>
      <c r="N64" s="46"/>
    </row>
    <row r="65" spans="1:14" ht="11.4" x14ac:dyDescent="0.3">
      <c r="A65" s="38" t="s">
        <v>8</v>
      </c>
      <c r="B65" s="41" t="s">
        <v>100</v>
      </c>
      <c r="C65" s="124"/>
      <c r="D65" s="133"/>
      <c r="E65" s="43">
        <v>130</v>
      </c>
      <c r="F65" s="46">
        <v>120</v>
      </c>
      <c r="G65" s="46"/>
      <c r="H65" s="46"/>
      <c r="I65" s="46"/>
      <c r="J65" s="46"/>
      <c r="K65" s="46"/>
      <c r="L65" s="46"/>
      <c r="M65" s="47"/>
      <c r="N65" s="46"/>
    </row>
    <row r="66" spans="1:14" ht="11.4" x14ac:dyDescent="0.3">
      <c r="A66" s="38" t="s">
        <v>8</v>
      </c>
      <c r="B66" s="41" t="s">
        <v>75</v>
      </c>
      <c r="C66" s="124"/>
      <c r="D66" s="133"/>
      <c r="E66" s="43">
        <v>130</v>
      </c>
      <c r="F66" s="46">
        <v>120</v>
      </c>
      <c r="G66" s="46"/>
      <c r="H66" s="46"/>
      <c r="I66" s="46"/>
      <c r="J66" s="46"/>
      <c r="K66" s="46"/>
      <c r="L66" s="46"/>
      <c r="M66" s="47"/>
      <c r="N66" s="46"/>
    </row>
    <row r="67" spans="1:14" ht="11.4" x14ac:dyDescent="0.3">
      <c r="A67" s="38" t="s">
        <v>8</v>
      </c>
      <c r="B67" s="41" t="s">
        <v>69</v>
      </c>
      <c r="C67" s="124"/>
      <c r="D67" s="133"/>
      <c r="E67" s="43">
        <v>130</v>
      </c>
      <c r="F67" s="46">
        <v>120</v>
      </c>
      <c r="G67" s="46"/>
      <c r="H67" s="46"/>
      <c r="I67" s="46"/>
      <c r="J67" s="46"/>
      <c r="K67" s="46"/>
      <c r="L67" s="46"/>
      <c r="M67" s="47"/>
      <c r="N67" s="46"/>
    </row>
    <row r="68" spans="1:14" ht="11.4" x14ac:dyDescent="0.3">
      <c r="A68" s="38" t="s">
        <v>8</v>
      </c>
      <c r="B68" s="41" t="s">
        <v>98</v>
      </c>
      <c r="C68" s="124"/>
      <c r="D68" s="133"/>
      <c r="E68" s="43">
        <v>130</v>
      </c>
      <c r="F68" s="46">
        <v>120</v>
      </c>
      <c r="G68" s="46"/>
      <c r="H68" s="46"/>
      <c r="I68" s="46"/>
      <c r="J68" s="46"/>
      <c r="K68" s="46"/>
      <c r="L68" s="46"/>
      <c r="M68" s="47"/>
      <c r="N68" s="46"/>
    </row>
    <row r="69" spans="1:14" ht="11.4" customHeight="1" x14ac:dyDescent="0.3">
      <c r="A69" s="38" t="s">
        <v>8</v>
      </c>
      <c r="B69" s="41" t="s">
        <v>99</v>
      </c>
      <c r="C69" s="125"/>
      <c r="D69" s="133"/>
      <c r="E69" s="43">
        <v>130</v>
      </c>
      <c r="F69" s="46">
        <v>120</v>
      </c>
      <c r="G69" s="46"/>
      <c r="H69" s="46"/>
      <c r="I69" s="46"/>
      <c r="J69" s="46"/>
      <c r="K69" s="46"/>
      <c r="L69" s="46"/>
      <c r="M69" s="47"/>
      <c r="N69" s="46"/>
    </row>
    <row r="70" spans="1:14" x14ac:dyDescent="0.3">
      <c r="A70" s="38" t="s">
        <v>8</v>
      </c>
      <c r="B70" s="52" t="s">
        <v>6</v>
      </c>
      <c r="C70" s="59" t="s">
        <v>6</v>
      </c>
      <c r="D70" s="133"/>
      <c r="E70" s="43">
        <v>170</v>
      </c>
      <c r="F70" s="46">
        <v>150</v>
      </c>
      <c r="G70" s="46"/>
      <c r="H70" s="46"/>
      <c r="I70" s="46"/>
      <c r="J70" s="46"/>
      <c r="K70" s="46"/>
      <c r="L70" s="46">
        <f t="shared" si="0"/>
        <v>0</v>
      </c>
      <c r="M70" s="47">
        <v>600</v>
      </c>
      <c r="N70" s="46">
        <v>550</v>
      </c>
    </row>
    <row r="71" spans="1:14" ht="11.4" customHeight="1" x14ac:dyDescent="0.3">
      <c r="A71" s="38" t="s">
        <v>8</v>
      </c>
      <c r="B71" s="41" t="s">
        <v>97</v>
      </c>
      <c r="C71" s="123" t="s">
        <v>138</v>
      </c>
      <c r="D71" s="133"/>
      <c r="E71" s="43">
        <v>210</v>
      </c>
      <c r="F71" s="46">
        <v>190</v>
      </c>
      <c r="G71" s="46"/>
      <c r="H71" s="46"/>
      <c r="I71" s="46"/>
      <c r="J71" s="46"/>
      <c r="K71" s="46"/>
      <c r="L71" s="46"/>
      <c r="M71" s="47"/>
      <c r="N71" s="46"/>
    </row>
    <row r="72" spans="1:14" ht="11.4" customHeight="1" x14ac:dyDescent="0.3">
      <c r="A72" s="38" t="s">
        <v>8</v>
      </c>
      <c r="B72" s="41" t="s">
        <v>68</v>
      </c>
      <c r="C72" s="124"/>
      <c r="D72" s="133"/>
      <c r="E72" s="43">
        <v>210</v>
      </c>
      <c r="F72" s="46">
        <v>190</v>
      </c>
      <c r="G72" s="46"/>
      <c r="H72" s="46"/>
      <c r="I72" s="46"/>
      <c r="J72" s="46"/>
      <c r="K72" s="46"/>
      <c r="L72" s="46"/>
      <c r="M72" s="47"/>
      <c r="N72" s="46"/>
    </row>
    <row r="73" spans="1:14" ht="11.4" customHeight="1" x14ac:dyDescent="0.3">
      <c r="A73" s="38" t="s">
        <v>8</v>
      </c>
      <c r="B73" s="41" t="s">
        <v>96</v>
      </c>
      <c r="C73" s="124"/>
      <c r="D73" s="133"/>
      <c r="E73" s="43">
        <v>210</v>
      </c>
      <c r="F73" s="46">
        <v>190</v>
      </c>
      <c r="G73" s="46"/>
      <c r="H73" s="46"/>
      <c r="I73" s="46"/>
      <c r="J73" s="46"/>
      <c r="K73" s="46"/>
      <c r="L73" s="46"/>
      <c r="M73" s="47"/>
      <c r="N73" s="46"/>
    </row>
    <row r="74" spans="1:14" ht="11.4" x14ac:dyDescent="0.3">
      <c r="A74" s="38" t="s">
        <v>8</v>
      </c>
      <c r="B74" s="41" t="s">
        <v>95</v>
      </c>
      <c r="C74" s="125"/>
      <c r="D74" s="133"/>
      <c r="E74" s="43">
        <v>210</v>
      </c>
      <c r="F74" s="46">
        <v>190</v>
      </c>
      <c r="G74" s="46"/>
      <c r="H74" s="46"/>
      <c r="I74" s="46"/>
      <c r="J74" s="46"/>
      <c r="K74" s="46"/>
      <c r="L74" s="46"/>
      <c r="M74" s="47"/>
      <c r="N74" s="46"/>
    </row>
    <row r="75" spans="1:14" x14ac:dyDescent="0.3">
      <c r="A75" s="38" t="s">
        <v>8</v>
      </c>
      <c r="B75" s="41" t="s">
        <v>5</v>
      </c>
      <c r="C75" s="60" t="s">
        <v>5</v>
      </c>
      <c r="D75" s="133"/>
      <c r="E75" s="43">
        <v>230</v>
      </c>
      <c r="F75" s="46">
        <v>200</v>
      </c>
      <c r="G75" s="46"/>
      <c r="H75" s="46"/>
      <c r="I75" s="46"/>
      <c r="J75" s="46"/>
      <c r="K75" s="46"/>
      <c r="L75" s="46">
        <f t="shared" si="0"/>
        <v>0</v>
      </c>
      <c r="M75" s="47">
        <v>650</v>
      </c>
      <c r="N75" s="46">
        <v>600</v>
      </c>
    </row>
    <row r="76" spans="1:14" ht="36" customHeight="1" x14ac:dyDescent="0.3">
      <c r="A76" s="38" t="s">
        <v>8</v>
      </c>
      <c r="B76" s="41" t="s">
        <v>94</v>
      </c>
      <c r="C76" s="60" t="s">
        <v>94</v>
      </c>
      <c r="D76" s="133" t="s">
        <v>106</v>
      </c>
      <c r="E76" s="43">
        <v>230</v>
      </c>
      <c r="F76" s="46">
        <v>200</v>
      </c>
      <c r="G76" s="46"/>
      <c r="H76" s="46"/>
      <c r="I76" s="46"/>
      <c r="J76" s="46"/>
      <c r="K76" s="46"/>
      <c r="L76" s="46"/>
      <c r="M76" s="47"/>
      <c r="N76" s="46"/>
    </row>
    <row r="77" spans="1:14" x14ac:dyDescent="0.3">
      <c r="A77" s="38" t="s">
        <v>8</v>
      </c>
      <c r="B77" s="52" t="s">
        <v>4</v>
      </c>
      <c r="C77" s="59" t="s">
        <v>4</v>
      </c>
      <c r="D77" s="133"/>
      <c r="E77" s="43">
        <v>240</v>
      </c>
      <c r="F77" s="46">
        <v>220</v>
      </c>
      <c r="G77" s="46"/>
      <c r="H77" s="46"/>
      <c r="I77" s="46"/>
      <c r="J77" s="46"/>
      <c r="K77" s="46"/>
      <c r="L77" s="46">
        <f t="shared" si="0"/>
        <v>0</v>
      </c>
      <c r="M77" s="47">
        <v>750</v>
      </c>
      <c r="N77" s="46">
        <v>700</v>
      </c>
    </row>
    <row r="78" spans="1:14" ht="24" x14ac:dyDescent="0.3">
      <c r="A78" s="38" t="s">
        <v>8</v>
      </c>
      <c r="B78" s="41" t="s">
        <v>67</v>
      </c>
      <c r="C78" s="60" t="s">
        <v>105</v>
      </c>
      <c r="D78" s="133" t="s">
        <v>103</v>
      </c>
      <c r="E78" s="43">
        <v>270</v>
      </c>
      <c r="F78" s="46">
        <v>260</v>
      </c>
      <c r="G78" s="46"/>
      <c r="H78" s="46"/>
      <c r="I78" s="46"/>
      <c r="J78" s="46"/>
      <c r="K78" s="46"/>
      <c r="L78" s="46"/>
      <c r="M78" s="47"/>
      <c r="N78" s="46"/>
    </row>
    <row r="79" spans="1:14" ht="22.8" customHeight="1" x14ac:dyDescent="0.3">
      <c r="A79" s="38" t="s">
        <v>8</v>
      </c>
      <c r="B79" s="41" t="s">
        <v>66</v>
      </c>
      <c r="C79" s="123" t="s">
        <v>139</v>
      </c>
      <c r="D79" s="133"/>
      <c r="E79" s="43">
        <v>270</v>
      </c>
      <c r="F79" s="46">
        <v>260</v>
      </c>
      <c r="G79" s="46"/>
      <c r="H79" s="46"/>
      <c r="I79" s="46"/>
      <c r="J79" s="46"/>
      <c r="K79" s="46"/>
      <c r="L79" s="46"/>
      <c r="M79" s="47"/>
      <c r="N79" s="46"/>
    </row>
    <row r="80" spans="1:14" ht="11.4" x14ac:dyDescent="0.3">
      <c r="A80" s="38" t="s">
        <v>8</v>
      </c>
      <c r="B80" s="41" t="s">
        <v>92</v>
      </c>
      <c r="C80" s="125"/>
      <c r="D80" s="133"/>
      <c r="E80" s="43">
        <v>270</v>
      </c>
      <c r="F80" s="46">
        <v>260</v>
      </c>
      <c r="G80" s="46"/>
      <c r="H80" s="46"/>
      <c r="I80" s="46"/>
      <c r="J80" s="46"/>
      <c r="K80" s="46"/>
      <c r="L80" s="46"/>
      <c r="M80" s="47"/>
      <c r="N80" s="46"/>
    </row>
    <row r="81" spans="1:17" x14ac:dyDescent="0.3">
      <c r="A81" s="38" t="s">
        <v>8</v>
      </c>
      <c r="B81" s="41" t="s">
        <v>93</v>
      </c>
      <c r="C81" s="60" t="s">
        <v>93</v>
      </c>
      <c r="D81" s="133" t="s">
        <v>102</v>
      </c>
      <c r="E81" s="43">
        <v>270</v>
      </c>
      <c r="F81" s="46">
        <v>260</v>
      </c>
      <c r="G81" s="46"/>
      <c r="H81" s="46"/>
      <c r="I81" s="46"/>
      <c r="J81" s="46"/>
      <c r="K81" s="46"/>
      <c r="L81" s="46"/>
      <c r="M81" s="47"/>
      <c r="N81" s="46"/>
    </row>
    <row r="82" spans="1:17" x14ac:dyDescent="0.3">
      <c r="A82" s="38" t="s">
        <v>8</v>
      </c>
      <c r="B82" s="41" t="s">
        <v>91</v>
      </c>
      <c r="C82" s="60" t="s">
        <v>91</v>
      </c>
      <c r="D82" s="133"/>
      <c r="E82" s="43">
        <v>270</v>
      </c>
      <c r="F82" s="46">
        <v>260</v>
      </c>
      <c r="G82" s="46"/>
      <c r="H82" s="46"/>
      <c r="I82" s="46"/>
      <c r="J82" s="46"/>
      <c r="K82" s="46"/>
      <c r="L82" s="46"/>
      <c r="M82" s="47"/>
      <c r="N82" s="46"/>
    </row>
    <row r="83" spans="1:17" x14ac:dyDescent="0.3">
      <c r="A83" s="38" t="s">
        <v>8</v>
      </c>
      <c r="B83" s="52" t="s">
        <v>3</v>
      </c>
      <c r="C83" s="59" t="s">
        <v>3</v>
      </c>
      <c r="D83" s="60" t="s">
        <v>127</v>
      </c>
      <c r="E83" s="43">
        <v>300</v>
      </c>
      <c r="F83" s="46">
        <v>280</v>
      </c>
      <c r="G83" s="46">
        <v>10</v>
      </c>
      <c r="H83" s="46">
        <v>20</v>
      </c>
      <c r="I83" s="46">
        <v>40</v>
      </c>
      <c r="J83" s="46">
        <v>30</v>
      </c>
      <c r="K83" s="46">
        <v>170</v>
      </c>
      <c r="L83" s="46">
        <f t="shared" si="0"/>
        <v>270</v>
      </c>
      <c r="M83" s="47">
        <v>850</v>
      </c>
      <c r="N83" s="46">
        <v>800</v>
      </c>
    </row>
    <row r="84" spans="1:17" x14ac:dyDescent="0.3">
      <c r="A84" s="136" t="s">
        <v>10</v>
      </c>
      <c r="B84" s="136"/>
      <c r="C84" s="39"/>
      <c r="D84" s="61"/>
      <c r="E84" s="43"/>
      <c r="F84" s="44"/>
      <c r="G84" s="44"/>
      <c r="H84" s="44"/>
      <c r="I84" s="44"/>
      <c r="J84" s="44"/>
      <c r="K84" s="44"/>
      <c r="L84" s="46"/>
      <c r="M84" s="42">
        <v>350</v>
      </c>
      <c r="N84" s="44">
        <v>300</v>
      </c>
    </row>
    <row r="85" spans="1:17" x14ac:dyDescent="0.3">
      <c r="A85" s="136" t="s">
        <v>9</v>
      </c>
      <c r="B85" s="136"/>
      <c r="C85" s="39"/>
      <c r="D85" s="61"/>
      <c r="E85" s="43"/>
      <c r="F85" s="44"/>
      <c r="G85" s="44"/>
      <c r="H85" s="44"/>
      <c r="I85" s="44"/>
      <c r="J85" s="44"/>
      <c r="K85" s="44"/>
      <c r="L85" s="46"/>
      <c r="M85" s="42"/>
      <c r="N85" s="44"/>
    </row>
    <row r="89" spans="1:17" x14ac:dyDescent="0.3">
      <c r="Q89" s="51" t="s">
        <v>55</v>
      </c>
    </row>
  </sheetData>
  <mergeCells count="34">
    <mergeCell ref="A84:B84"/>
    <mergeCell ref="A85:B85"/>
    <mergeCell ref="A2:A3"/>
    <mergeCell ref="A1:N1"/>
    <mergeCell ref="E2:F2"/>
    <mergeCell ref="G2:I2"/>
    <mergeCell ref="K2:K3"/>
    <mergeCell ref="M2:N2"/>
    <mergeCell ref="D2:D3"/>
    <mergeCell ref="D4:D5"/>
    <mergeCell ref="D6:D8"/>
    <mergeCell ref="D78:D80"/>
    <mergeCell ref="D81:D82"/>
    <mergeCell ref="D9:D10"/>
    <mergeCell ref="D44:D56"/>
    <mergeCell ref="D57:D63"/>
    <mergeCell ref="D64:D75"/>
    <mergeCell ref="D76:D77"/>
    <mergeCell ref="D23:D29"/>
    <mergeCell ref="D30:D43"/>
    <mergeCell ref="D11:D22"/>
    <mergeCell ref="B2:C3"/>
    <mergeCell ref="C6:C7"/>
    <mergeCell ref="C12:C15"/>
    <mergeCell ref="C17:C22"/>
    <mergeCell ref="C61:C63"/>
    <mergeCell ref="C64:C69"/>
    <mergeCell ref="C71:C74"/>
    <mergeCell ref="C79:C80"/>
    <mergeCell ref="C23:C25"/>
    <mergeCell ref="C27:C29"/>
    <mergeCell ref="C30:C42"/>
    <mergeCell ref="C44:C56"/>
    <mergeCell ref="C57:C5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38451-27A4-4ABE-8FCA-092D836F29F7}">
  <dimension ref="A1:AD123"/>
  <sheetViews>
    <sheetView zoomScaleNormal="100" workbookViewId="0">
      <selection activeCell="K4" sqref="K4:L123"/>
    </sheetView>
  </sheetViews>
  <sheetFormatPr defaultRowHeight="16.05" customHeight="1" x14ac:dyDescent="0.25"/>
  <cols>
    <col min="1" max="1" width="7.5546875" style="87" customWidth="1"/>
    <col min="2" max="2" width="42.21875" style="83" customWidth="1"/>
    <col min="3" max="3" width="9.5546875" style="83" customWidth="1"/>
    <col min="4" max="4" width="4.44140625" style="83" bestFit="1" customWidth="1"/>
    <col min="5" max="5" width="6.44140625" style="83" bestFit="1" customWidth="1"/>
    <col min="6" max="6" width="5.6640625" style="83" bestFit="1" customWidth="1"/>
    <col min="7" max="7" width="5.6640625" style="83" customWidth="1"/>
    <col min="8" max="8" width="10.21875" style="82" customWidth="1"/>
    <col min="9" max="9" width="11.44140625" style="82" customWidth="1"/>
    <col min="10" max="10" width="9.21875" style="82" bestFit="1" customWidth="1"/>
    <col min="11" max="11" width="9.5546875" style="83" bestFit="1" customWidth="1"/>
    <col min="12" max="12" width="12.6640625" style="86" customWidth="1"/>
    <col min="13" max="13" width="9.5546875" style="83" hidden="1" customWidth="1"/>
    <col min="14" max="14" width="12.77734375" style="86" hidden="1" customWidth="1"/>
    <col min="15" max="15" width="1.77734375" style="83" customWidth="1"/>
    <col min="16" max="17" width="21.5546875" style="83" hidden="1" customWidth="1"/>
    <col min="18" max="18" width="9.5546875" style="83" hidden="1" customWidth="1"/>
    <col min="19" max="19" width="10.109375" style="86" hidden="1" customWidth="1"/>
    <col min="20" max="20" width="9.5546875" style="83" hidden="1" customWidth="1"/>
    <col min="21" max="21" width="10.109375" style="86" hidden="1" customWidth="1"/>
    <col min="22" max="16384" width="8.88671875" style="83"/>
  </cols>
  <sheetData>
    <row r="1" spans="1:30" s="82" customFormat="1" ht="16.05" customHeight="1" x14ac:dyDescent="0.25">
      <c r="A1" s="152" t="s">
        <v>11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P1" s="152" t="s">
        <v>11</v>
      </c>
      <c r="Q1" s="152"/>
      <c r="R1" s="152"/>
      <c r="S1" s="152"/>
      <c r="T1" s="152"/>
      <c r="U1" s="152"/>
    </row>
    <row r="2" spans="1:30" s="82" customFormat="1" ht="16.05" customHeight="1" x14ac:dyDescent="0.25">
      <c r="A2" s="153" t="s">
        <v>1</v>
      </c>
      <c r="B2" s="152" t="s">
        <v>2</v>
      </c>
      <c r="C2" s="155" t="s">
        <v>141</v>
      </c>
      <c r="D2" s="159" t="s">
        <v>58</v>
      </c>
      <c r="E2" s="160"/>
      <c r="F2" s="161"/>
      <c r="G2" s="155" t="s">
        <v>143</v>
      </c>
      <c r="H2" s="157" t="s">
        <v>144</v>
      </c>
      <c r="I2" s="157" t="s">
        <v>142</v>
      </c>
      <c r="J2" s="162" t="s">
        <v>145</v>
      </c>
      <c r="K2" s="152" t="s">
        <v>57</v>
      </c>
      <c r="L2" s="152"/>
      <c r="M2" s="154" t="s">
        <v>13</v>
      </c>
      <c r="N2" s="154"/>
      <c r="P2" s="164" t="s">
        <v>1</v>
      </c>
      <c r="Q2" s="164" t="s">
        <v>2</v>
      </c>
      <c r="R2" s="152" t="s">
        <v>57</v>
      </c>
      <c r="S2" s="152"/>
      <c r="T2" s="154" t="s">
        <v>13</v>
      </c>
      <c r="U2" s="154"/>
    </row>
    <row r="3" spans="1:30" s="82" customFormat="1" ht="16.05" customHeight="1" x14ac:dyDescent="0.25">
      <c r="A3" s="153"/>
      <c r="B3" s="152"/>
      <c r="C3" s="156"/>
      <c r="D3" s="78" t="s">
        <v>60</v>
      </c>
      <c r="E3" s="78" t="s">
        <v>61</v>
      </c>
      <c r="F3" s="78" t="s">
        <v>62</v>
      </c>
      <c r="G3" s="156"/>
      <c r="H3" s="158"/>
      <c r="I3" s="158"/>
      <c r="J3" s="163"/>
      <c r="K3" s="79" t="s">
        <v>0</v>
      </c>
      <c r="L3" s="80" t="s">
        <v>56</v>
      </c>
      <c r="M3" s="79" t="s">
        <v>0</v>
      </c>
      <c r="N3" s="80" t="s">
        <v>56</v>
      </c>
      <c r="P3" s="164"/>
      <c r="Q3" s="164"/>
      <c r="R3" s="79" t="s">
        <v>0</v>
      </c>
      <c r="S3" s="80" t="s">
        <v>56</v>
      </c>
      <c r="T3" s="79" t="s">
        <v>0</v>
      </c>
      <c r="U3" s="80" t="s">
        <v>56</v>
      </c>
    </row>
    <row r="4" spans="1:30" ht="16.05" customHeight="1" x14ac:dyDescent="0.25">
      <c r="A4" s="149" t="s">
        <v>3</v>
      </c>
      <c r="B4" s="45" t="s">
        <v>91</v>
      </c>
      <c r="C4" s="37">
        <v>25</v>
      </c>
      <c r="D4" s="45">
        <v>0</v>
      </c>
      <c r="E4" s="45">
        <v>0</v>
      </c>
      <c r="F4" s="45">
        <v>0</v>
      </c>
      <c r="G4" s="45">
        <v>14</v>
      </c>
      <c r="H4" s="60">
        <f>SUM(C4:G4)</f>
        <v>39</v>
      </c>
      <c r="I4" s="60">
        <v>31</v>
      </c>
      <c r="J4" s="93">
        <f>SUM(H4:I4)</f>
        <v>70</v>
      </c>
      <c r="K4" s="72">
        <v>60</v>
      </c>
      <c r="L4" s="76">
        <v>50</v>
      </c>
      <c r="M4" s="72"/>
      <c r="N4" s="76"/>
      <c r="P4" s="71" t="s">
        <v>8</v>
      </c>
      <c r="Q4" s="71" t="s">
        <v>140</v>
      </c>
      <c r="R4" s="64">
        <v>60</v>
      </c>
      <c r="S4" s="75">
        <v>50</v>
      </c>
      <c r="T4" s="84"/>
      <c r="U4" s="75"/>
      <c r="AA4" s="82"/>
      <c r="AB4" s="82"/>
      <c r="AC4" s="82"/>
      <c r="AD4" s="82"/>
    </row>
    <row r="5" spans="1:30" ht="16.05" customHeight="1" x14ac:dyDescent="0.25">
      <c r="A5" s="150"/>
      <c r="B5" s="45" t="s">
        <v>93</v>
      </c>
      <c r="C5" s="37">
        <v>25</v>
      </c>
      <c r="D5" s="45">
        <v>0</v>
      </c>
      <c r="E5" s="45">
        <v>0</v>
      </c>
      <c r="F5" s="45">
        <v>0</v>
      </c>
      <c r="G5" s="45">
        <v>14</v>
      </c>
      <c r="H5" s="60">
        <f t="shared" ref="H5:H68" si="0">SUM(C5:G5)</f>
        <v>39</v>
      </c>
      <c r="I5" s="60">
        <v>51</v>
      </c>
      <c r="J5" s="93">
        <f t="shared" ref="J5:J68" si="1">SUM(H5:I5)</f>
        <v>90</v>
      </c>
      <c r="K5" s="72">
        <v>90</v>
      </c>
      <c r="L5" s="76">
        <v>80</v>
      </c>
      <c r="M5" s="72"/>
      <c r="N5" s="76"/>
      <c r="P5" s="71" t="s">
        <v>8</v>
      </c>
      <c r="Q5" s="71" t="s">
        <v>135</v>
      </c>
      <c r="R5" s="64">
        <v>60</v>
      </c>
      <c r="S5" s="75">
        <v>50</v>
      </c>
      <c r="T5" s="84"/>
      <c r="U5" s="75"/>
      <c r="AA5" s="82"/>
      <c r="AB5" s="82"/>
      <c r="AC5" s="82"/>
      <c r="AD5" s="82"/>
    </row>
    <row r="6" spans="1:30" ht="16.05" customHeight="1" x14ac:dyDescent="0.25">
      <c r="A6" s="150"/>
      <c r="B6" s="45" t="s">
        <v>147</v>
      </c>
      <c r="C6" s="37">
        <v>25</v>
      </c>
      <c r="D6" s="45">
        <v>15</v>
      </c>
      <c r="E6" s="45">
        <v>0</v>
      </c>
      <c r="F6" s="45">
        <v>0</v>
      </c>
      <c r="G6" s="45">
        <v>14</v>
      </c>
      <c r="H6" s="60">
        <f t="shared" si="0"/>
        <v>54</v>
      </c>
      <c r="I6" s="60">
        <v>61</v>
      </c>
      <c r="J6" s="93">
        <f t="shared" si="1"/>
        <v>115</v>
      </c>
      <c r="K6" s="72">
        <v>90</v>
      </c>
      <c r="L6" s="76">
        <v>80</v>
      </c>
      <c r="M6" s="72"/>
      <c r="N6" s="76"/>
      <c r="P6" s="71" t="s">
        <v>8</v>
      </c>
      <c r="Q6" s="71" t="s">
        <v>7</v>
      </c>
      <c r="R6" s="64">
        <v>90</v>
      </c>
      <c r="S6" s="75">
        <v>80</v>
      </c>
      <c r="T6" s="84">
        <v>350</v>
      </c>
      <c r="U6" s="75">
        <v>300</v>
      </c>
      <c r="AA6" s="82"/>
      <c r="AB6" s="82"/>
      <c r="AC6" s="82"/>
      <c r="AD6" s="82"/>
    </row>
    <row r="7" spans="1:30" ht="16.05" customHeight="1" x14ac:dyDescent="0.25">
      <c r="A7" s="150"/>
      <c r="B7" s="45" t="s">
        <v>105</v>
      </c>
      <c r="C7" s="37">
        <v>25</v>
      </c>
      <c r="D7" s="45">
        <v>15</v>
      </c>
      <c r="E7" s="45">
        <v>0</v>
      </c>
      <c r="F7" s="45">
        <v>0</v>
      </c>
      <c r="G7" s="45">
        <v>14</v>
      </c>
      <c r="H7" s="60">
        <f t="shared" si="0"/>
        <v>54</v>
      </c>
      <c r="I7" s="60">
        <v>71</v>
      </c>
      <c r="J7" s="93">
        <f t="shared" si="1"/>
        <v>125</v>
      </c>
      <c r="K7" s="72">
        <v>110</v>
      </c>
      <c r="L7" s="76">
        <v>100</v>
      </c>
      <c r="M7" s="72"/>
      <c r="N7" s="76"/>
      <c r="P7" s="71" t="s">
        <v>8</v>
      </c>
      <c r="Q7" s="71" t="s">
        <v>136</v>
      </c>
      <c r="R7" s="64">
        <v>150</v>
      </c>
      <c r="S7" s="75">
        <v>130</v>
      </c>
      <c r="T7" s="84"/>
      <c r="U7" s="75"/>
      <c r="AA7" s="82"/>
      <c r="AB7" s="82"/>
      <c r="AC7" s="82"/>
      <c r="AD7" s="82"/>
    </row>
    <row r="8" spans="1:30" ht="16.05" customHeight="1" x14ac:dyDescent="0.25">
      <c r="A8" s="150"/>
      <c r="B8" s="45" t="s">
        <v>4</v>
      </c>
      <c r="C8" s="37">
        <v>25</v>
      </c>
      <c r="D8" s="45">
        <v>15</v>
      </c>
      <c r="E8" s="45">
        <v>0</v>
      </c>
      <c r="F8" s="45">
        <v>0</v>
      </c>
      <c r="G8" s="45">
        <v>19</v>
      </c>
      <c r="H8" s="60">
        <f t="shared" si="0"/>
        <v>59</v>
      </c>
      <c r="I8" s="60">
        <v>91</v>
      </c>
      <c r="J8" s="81">
        <f t="shared" si="1"/>
        <v>150</v>
      </c>
      <c r="K8" s="72">
        <v>130</v>
      </c>
      <c r="L8" s="76">
        <v>120</v>
      </c>
      <c r="M8" s="72">
        <v>600</v>
      </c>
      <c r="N8" s="76">
        <v>550</v>
      </c>
      <c r="P8" s="71" t="s">
        <v>8</v>
      </c>
      <c r="Q8" s="71" t="s">
        <v>137</v>
      </c>
      <c r="R8" s="64">
        <v>150</v>
      </c>
      <c r="S8" s="75">
        <v>130</v>
      </c>
      <c r="T8" s="84"/>
      <c r="U8" s="75"/>
      <c r="AA8" s="82"/>
      <c r="AB8" s="82"/>
      <c r="AC8" s="82"/>
      <c r="AD8" s="82"/>
    </row>
    <row r="9" spans="1:30" ht="16.05" customHeight="1" x14ac:dyDescent="0.25">
      <c r="A9" s="150"/>
      <c r="B9" s="45" t="s">
        <v>94</v>
      </c>
      <c r="C9" s="37">
        <v>25</v>
      </c>
      <c r="D9" s="45">
        <v>15</v>
      </c>
      <c r="E9" s="45">
        <v>15</v>
      </c>
      <c r="F9" s="45">
        <v>0</v>
      </c>
      <c r="G9" s="45">
        <v>14</v>
      </c>
      <c r="H9" s="60">
        <f t="shared" si="0"/>
        <v>69</v>
      </c>
      <c r="I9" s="60">
        <v>101</v>
      </c>
      <c r="J9" s="93">
        <f t="shared" si="1"/>
        <v>170</v>
      </c>
      <c r="K9" s="72">
        <v>150</v>
      </c>
      <c r="L9" s="76">
        <v>140</v>
      </c>
      <c r="M9" s="72"/>
      <c r="N9" s="76"/>
      <c r="P9" s="71" t="s">
        <v>8</v>
      </c>
      <c r="Q9" s="71" t="s">
        <v>6</v>
      </c>
      <c r="R9" s="64">
        <v>190</v>
      </c>
      <c r="S9" s="75">
        <v>160</v>
      </c>
      <c r="T9" s="84">
        <v>600</v>
      </c>
      <c r="U9" s="75">
        <v>550</v>
      </c>
      <c r="AA9" s="82"/>
      <c r="AB9" s="82"/>
      <c r="AC9" s="82"/>
      <c r="AD9" s="82"/>
    </row>
    <row r="10" spans="1:30" ht="16.05" customHeight="1" x14ac:dyDescent="0.25">
      <c r="A10" s="150"/>
      <c r="B10" s="45" t="s">
        <v>5</v>
      </c>
      <c r="C10" s="37">
        <v>25</v>
      </c>
      <c r="D10" s="45">
        <v>15</v>
      </c>
      <c r="E10" s="45">
        <v>15</v>
      </c>
      <c r="F10" s="45">
        <v>0</v>
      </c>
      <c r="G10" s="45">
        <v>14</v>
      </c>
      <c r="H10" s="60">
        <f t="shared" si="0"/>
        <v>69</v>
      </c>
      <c r="I10" s="60">
        <v>101</v>
      </c>
      <c r="J10" s="93">
        <f t="shared" si="1"/>
        <v>170</v>
      </c>
      <c r="K10" s="72">
        <v>150</v>
      </c>
      <c r="L10" s="76">
        <v>140</v>
      </c>
      <c r="M10" s="72">
        <v>600</v>
      </c>
      <c r="N10" s="76">
        <v>550</v>
      </c>
      <c r="P10" s="71" t="s">
        <v>8</v>
      </c>
      <c r="Q10" s="71" t="s">
        <v>138</v>
      </c>
      <c r="R10" s="64">
        <v>220</v>
      </c>
      <c r="S10" s="75">
        <v>200</v>
      </c>
      <c r="T10" s="84"/>
      <c r="U10" s="75"/>
      <c r="AA10" s="82"/>
      <c r="AB10" s="82"/>
      <c r="AC10" s="82"/>
      <c r="AD10" s="82"/>
    </row>
    <row r="11" spans="1:30" ht="16.05" customHeight="1" x14ac:dyDescent="0.25">
      <c r="A11" s="150"/>
      <c r="B11" s="45" t="s">
        <v>129</v>
      </c>
      <c r="C11" s="37">
        <v>25</v>
      </c>
      <c r="D11" s="45">
        <v>15</v>
      </c>
      <c r="E11" s="45">
        <v>20</v>
      </c>
      <c r="F11" s="45">
        <v>15</v>
      </c>
      <c r="G11" s="45">
        <v>14</v>
      </c>
      <c r="H11" s="60">
        <f t="shared" si="0"/>
        <v>89</v>
      </c>
      <c r="I11" s="60">
        <v>111</v>
      </c>
      <c r="J11" s="93">
        <f t="shared" si="1"/>
        <v>200</v>
      </c>
      <c r="K11" s="72">
        <v>170</v>
      </c>
      <c r="L11" s="76">
        <v>150</v>
      </c>
      <c r="M11" s="72"/>
      <c r="N11" s="76"/>
      <c r="P11" s="71" t="s">
        <v>8</v>
      </c>
      <c r="Q11" s="71" t="s">
        <v>5</v>
      </c>
      <c r="R11" s="64">
        <v>220</v>
      </c>
      <c r="S11" s="75">
        <v>200</v>
      </c>
      <c r="T11" s="84">
        <v>650</v>
      </c>
      <c r="U11" s="75">
        <v>600</v>
      </c>
      <c r="AA11" s="82"/>
      <c r="AB11" s="82"/>
      <c r="AC11" s="82"/>
      <c r="AD11" s="82"/>
    </row>
    <row r="12" spans="1:30" ht="16.05" customHeight="1" x14ac:dyDescent="0.25">
      <c r="A12" s="150"/>
      <c r="B12" s="45" t="s">
        <v>6</v>
      </c>
      <c r="C12" s="37">
        <v>25</v>
      </c>
      <c r="D12" s="45">
        <v>15</v>
      </c>
      <c r="E12" s="45">
        <v>20</v>
      </c>
      <c r="F12" s="45">
        <v>15</v>
      </c>
      <c r="G12" s="45">
        <v>14</v>
      </c>
      <c r="H12" s="60">
        <f t="shared" si="0"/>
        <v>89</v>
      </c>
      <c r="I12" s="60">
        <v>111</v>
      </c>
      <c r="J12" s="81">
        <f t="shared" si="1"/>
        <v>200</v>
      </c>
      <c r="K12" s="72">
        <v>170</v>
      </c>
      <c r="L12" s="76">
        <v>150</v>
      </c>
      <c r="M12" s="72">
        <v>650</v>
      </c>
      <c r="N12" s="76">
        <v>600</v>
      </c>
      <c r="P12" s="71" t="s">
        <v>8</v>
      </c>
      <c r="Q12" s="71" t="s">
        <v>94</v>
      </c>
      <c r="R12" s="64">
        <v>220</v>
      </c>
      <c r="S12" s="75">
        <v>200</v>
      </c>
      <c r="T12" s="84"/>
      <c r="U12" s="75"/>
      <c r="AA12" s="82"/>
      <c r="AB12" s="82"/>
      <c r="AC12" s="82"/>
      <c r="AD12" s="82"/>
    </row>
    <row r="13" spans="1:30" ht="16.05" customHeight="1" x14ac:dyDescent="0.25">
      <c r="A13" s="150"/>
      <c r="B13" s="45" t="s">
        <v>130</v>
      </c>
      <c r="C13" s="37">
        <v>50</v>
      </c>
      <c r="D13" s="45">
        <v>15</v>
      </c>
      <c r="E13" s="45">
        <v>20</v>
      </c>
      <c r="F13" s="45">
        <v>15</v>
      </c>
      <c r="G13" s="45">
        <v>14</v>
      </c>
      <c r="H13" s="60">
        <f t="shared" si="0"/>
        <v>114</v>
      </c>
      <c r="I13" s="60">
        <v>111</v>
      </c>
      <c r="J13" s="93">
        <f t="shared" si="1"/>
        <v>225</v>
      </c>
      <c r="K13" s="72">
        <v>200</v>
      </c>
      <c r="L13" s="76">
        <v>190</v>
      </c>
      <c r="M13" s="72"/>
      <c r="N13" s="76"/>
      <c r="P13" s="71" t="s">
        <v>8</v>
      </c>
      <c r="Q13" s="71" t="s">
        <v>4</v>
      </c>
      <c r="R13" s="64">
        <v>270</v>
      </c>
      <c r="S13" s="75">
        <v>240</v>
      </c>
      <c r="T13" s="84">
        <v>750</v>
      </c>
      <c r="U13" s="75">
        <v>700</v>
      </c>
      <c r="AA13" s="82"/>
      <c r="AB13" s="82"/>
      <c r="AC13" s="82"/>
      <c r="AD13" s="82"/>
    </row>
    <row r="14" spans="1:30" ht="16.05" customHeight="1" x14ac:dyDescent="0.25">
      <c r="A14" s="150"/>
      <c r="B14" s="45" t="s">
        <v>131</v>
      </c>
      <c r="C14" s="37">
        <v>50</v>
      </c>
      <c r="D14" s="45">
        <v>15</v>
      </c>
      <c r="E14" s="45">
        <v>20</v>
      </c>
      <c r="F14" s="45">
        <v>15</v>
      </c>
      <c r="G14" s="45">
        <v>14</v>
      </c>
      <c r="H14" s="60">
        <f t="shared" si="0"/>
        <v>114</v>
      </c>
      <c r="I14" s="60">
        <v>111</v>
      </c>
      <c r="J14" s="93">
        <f t="shared" si="1"/>
        <v>225</v>
      </c>
      <c r="K14" s="72">
        <v>200</v>
      </c>
      <c r="L14" s="76">
        <v>190</v>
      </c>
      <c r="M14" s="72"/>
      <c r="N14" s="76"/>
      <c r="P14" s="71" t="s">
        <v>8</v>
      </c>
      <c r="Q14" s="71" t="s">
        <v>105</v>
      </c>
      <c r="R14" s="64">
        <v>290</v>
      </c>
      <c r="S14" s="75">
        <v>270</v>
      </c>
      <c r="T14" s="84"/>
      <c r="U14" s="75"/>
      <c r="AA14" s="82"/>
      <c r="AB14" s="82"/>
      <c r="AC14" s="82"/>
      <c r="AD14" s="82"/>
    </row>
    <row r="15" spans="1:30" ht="16.05" customHeight="1" x14ac:dyDescent="0.25">
      <c r="A15" s="150"/>
      <c r="B15" s="45" t="s">
        <v>7</v>
      </c>
      <c r="C15" s="37">
        <v>50</v>
      </c>
      <c r="D15" s="45">
        <v>30</v>
      </c>
      <c r="E15" s="45">
        <v>20</v>
      </c>
      <c r="F15" s="45">
        <v>15</v>
      </c>
      <c r="G15" s="45">
        <v>14</v>
      </c>
      <c r="H15" s="60">
        <f t="shared" si="0"/>
        <v>129</v>
      </c>
      <c r="I15" s="60">
        <v>121</v>
      </c>
      <c r="J15" s="81">
        <f t="shared" si="1"/>
        <v>250</v>
      </c>
      <c r="K15" s="72">
        <v>220</v>
      </c>
      <c r="L15" s="76">
        <v>200</v>
      </c>
      <c r="M15" s="72">
        <v>750</v>
      </c>
      <c r="N15" s="76">
        <v>700</v>
      </c>
      <c r="P15" s="71" t="s">
        <v>8</v>
      </c>
      <c r="Q15" s="71" t="s">
        <v>139</v>
      </c>
      <c r="R15" s="64">
        <v>290</v>
      </c>
      <c r="S15" s="75">
        <v>270</v>
      </c>
      <c r="T15" s="84"/>
      <c r="U15" s="75"/>
      <c r="AA15" s="82"/>
      <c r="AB15" s="82"/>
      <c r="AC15" s="82"/>
      <c r="AD15" s="82"/>
    </row>
    <row r="16" spans="1:30" ht="16.05" customHeight="1" x14ac:dyDescent="0.25">
      <c r="A16" s="150"/>
      <c r="B16" s="45" t="s">
        <v>132</v>
      </c>
      <c r="C16" s="37">
        <v>50</v>
      </c>
      <c r="D16" s="45">
        <v>30</v>
      </c>
      <c r="E16" s="45">
        <v>40</v>
      </c>
      <c r="F16" s="45">
        <v>15</v>
      </c>
      <c r="G16" s="45">
        <v>14</v>
      </c>
      <c r="H16" s="60">
        <f t="shared" si="0"/>
        <v>149</v>
      </c>
      <c r="I16" s="60">
        <v>131</v>
      </c>
      <c r="J16" s="93">
        <f t="shared" si="1"/>
        <v>280</v>
      </c>
      <c r="K16" s="72">
        <v>280</v>
      </c>
      <c r="L16" s="76">
        <v>250</v>
      </c>
      <c r="M16" s="72"/>
      <c r="N16" s="76"/>
      <c r="P16" s="71" t="s">
        <v>8</v>
      </c>
      <c r="Q16" s="71" t="s">
        <v>93</v>
      </c>
      <c r="R16" s="64">
        <v>300</v>
      </c>
      <c r="S16" s="75">
        <v>280</v>
      </c>
      <c r="T16" s="84"/>
      <c r="U16" s="75"/>
      <c r="AA16" s="82"/>
      <c r="AB16" s="82"/>
      <c r="AC16" s="82"/>
      <c r="AD16" s="82"/>
    </row>
    <row r="17" spans="1:30" ht="16.05" customHeight="1" x14ac:dyDescent="0.25">
      <c r="A17" s="150"/>
      <c r="B17" s="45" t="s">
        <v>146</v>
      </c>
      <c r="C17" s="37">
        <v>50</v>
      </c>
      <c r="D17" s="45">
        <v>30</v>
      </c>
      <c r="E17" s="45">
        <v>40</v>
      </c>
      <c r="F17" s="45">
        <v>30</v>
      </c>
      <c r="G17" s="45">
        <v>14</v>
      </c>
      <c r="H17" s="60">
        <f t="shared" si="0"/>
        <v>164</v>
      </c>
      <c r="I17" s="60">
        <v>141</v>
      </c>
      <c r="J17" s="93">
        <f t="shared" si="1"/>
        <v>305</v>
      </c>
      <c r="K17" s="72">
        <v>280</v>
      </c>
      <c r="L17" s="76">
        <v>260</v>
      </c>
      <c r="M17" s="72"/>
      <c r="N17" s="76"/>
      <c r="P17" s="71" t="s">
        <v>8</v>
      </c>
      <c r="Q17" s="71" t="s">
        <v>91</v>
      </c>
      <c r="R17" s="64">
        <v>300</v>
      </c>
      <c r="S17" s="75">
        <v>280</v>
      </c>
      <c r="T17" s="84"/>
      <c r="U17" s="75"/>
      <c r="AA17" s="82"/>
      <c r="AB17" s="82"/>
      <c r="AC17" s="82"/>
      <c r="AD17" s="82"/>
    </row>
    <row r="18" spans="1:30" ht="16.05" customHeight="1" x14ac:dyDescent="0.25">
      <c r="A18" s="151"/>
      <c r="B18" s="45" t="s">
        <v>8</v>
      </c>
      <c r="C18" s="37">
        <v>50</v>
      </c>
      <c r="D18" s="45">
        <v>30</v>
      </c>
      <c r="E18" s="45">
        <v>40</v>
      </c>
      <c r="F18" s="45">
        <v>30</v>
      </c>
      <c r="G18" s="45">
        <v>14</v>
      </c>
      <c r="H18" s="60">
        <f t="shared" si="0"/>
        <v>164</v>
      </c>
      <c r="I18" s="60">
        <v>156</v>
      </c>
      <c r="J18" s="81">
        <f t="shared" si="1"/>
        <v>320</v>
      </c>
      <c r="K18" s="72">
        <v>300</v>
      </c>
      <c r="L18" s="76">
        <v>280</v>
      </c>
      <c r="M18" s="72">
        <v>850</v>
      </c>
      <c r="N18" s="76">
        <v>800</v>
      </c>
      <c r="P18" s="71" t="s">
        <v>8</v>
      </c>
      <c r="Q18" s="71" t="s">
        <v>3</v>
      </c>
      <c r="R18" s="64">
        <v>300</v>
      </c>
      <c r="S18" s="75">
        <v>280</v>
      </c>
      <c r="T18" s="84">
        <v>850</v>
      </c>
      <c r="U18" s="75">
        <v>800</v>
      </c>
    </row>
    <row r="19" spans="1:30" ht="16.05" customHeight="1" x14ac:dyDescent="0.25">
      <c r="A19" s="141" t="s">
        <v>91</v>
      </c>
      <c r="B19" s="63" t="s">
        <v>93</v>
      </c>
      <c r="C19" s="37">
        <v>25</v>
      </c>
      <c r="D19" s="71">
        <v>0</v>
      </c>
      <c r="E19" s="71">
        <v>0</v>
      </c>
      <c r="F19" s="71">
        <v>0</v>
      </c>
      <c r="G19" s="71">
        <v>14</v>
      </c>
      <c r="H19" s="60">
        <f t="shared" si="0"/>
        <v>39</v>
      </c>
      <c r="I19" s="94">
        <v>31</v>
      </c>
      <c r="J19" s="93">
        <f t="shared" si="1"/>
        <v>70</v>
      </c>
      <c r="K19" s="64">
        <v>60</v>
      </c>
      <c r="L19" s="75">
        <v>50</v>
      </c>
      <c r="M19" s="64"/>
      <c r="N19" s="75"/>
      <c r="P19" s="67" t="s">
        <v>140</v>
      </c>
      <c r="Q19" s="67" t="s">
        <v>135</v>
      </c>
      <c r="R19" s="65">
        <v>60</v>
      </c>
      <c r="S19" s="77">
        <v>50</v>
      </c>
      <c r="T19" s="85"/>
      <c r="U19" s="77"/>
    </row>
    <row r="20" spans="1:30" ht="16.05" customHeight="1" x14ac:dyDescent="0.25">
      <c r="A20" s="142"/>
      <c r="B20" s="63" t="s">
        <v>147</v>
      </c>
      <c r="C20" s="37">
        <v>25</v>
      </c>
      <c r="D20" s="71">
        <v>15</v>
      </c>
      <c r="E20" s="71">
        <v>0</v>
      </c>
      <c r="F20" s="71">
        <v>0</v>
      </c>
      <c r="G20" s="71">
        <v>14</v>
      </c>
      <c r="H20" s="60">
        <f t="shared" si="0"/>
        <v>54</v>
      </c>
      <c r="I20" s="94">
        <v>51</v>
      </c>
      <c r="J20" s="93">
        <f t="shared" si="1"/>
        <v>105</v>
      </c>
      <c r="K20" s="64">
        <v>90</v>
      </c>
      <c r="L20" s="75">
        <v>80</v>
      </c>
      <c r="M20" s="64"/>
      <c r="N20" s="75"/>
      <c r="P20" s="67" t="s">
        <v>140</v>
      </c>
      <c r="Q20" s="67" t="s">
        <v>7</v>
      </c>
      <c r="R20" s="65">
        <v>60</v>
      </c>
      <c r="S20" s="77">
        <v>50</v>
      </c>
      <c r="T20" s="85"/>
      <c r="U20" s="77"/>
    </row>
    <row r="21" spans="1:30" ht="16.05" customHeight="1" x14ac:dyDescent="0.25">
      <c r="A21" s="142"/>
      <c r="B21" s="63" t="s">
        <v>105</v>
      </c>
      <c r="C21" s="37">
        <v>25</v>
      </c>
      <c r="D21" s="71">
        <v>15</v>
      </c>
      <c r="E21" s="71">
        <v>0</v>
      </c>
      <c r="F21" s="71">
        <v>0</v>
      </c>
      <c r="G21" s="71">
        <v>14</v>
      </c>
      <c r="H21" s="60">
        <f t="shared" si="0"/>
        <v>54</v>
      </c>
      <c r="I21" s="94">
        <v>71</v>
      </c>
      <c r="J21" s="93">
        <f t="shared" si="1"/>
        <v>125</v>
      </c>
      <c r="K21" s="64">
        <v>90</v>
      </c>
      <c r="L21" s="75">
        <v>80</v>
      </c>
      <c r="M21" s="64"/>
      <c r="N21" s="75"/>
      <c r="P21" s="67" t="s">
        <v>140</v>
      </c>
      <c r="Q21" s="67" t="s">
        <v>136</v>
      </c>
      <c r="R21" s="65">
        <v>120</v>
      </c>
      <c r="S21" s="77">
        <v>100</v>
      </c>
      <c r="T21" s="85"/>
      <c r="U21" s="77"/>
    </row>
    <row r="22" spans="1:30" ht="16.05" customHeight="1" x14ac:dyDescent="0.25">
      <c r="A22" s="142"/>
      <c r="B22" s="63" t="s">
        <v>4</v>
      </c>
      <c r="C22" s="37">
        <v>25</v>
      </c>
      <c r="D22" s="71">
        <v>15</v>
      </c>
      <c r="E22" s="71">
        <v>0</v>
      </c>
      <c r="F22" s="71">
        <v>0</v>
      </c>
      <c r="G22" s="71">
        <v>19</v>
      </c>
      <c r="H22" s="60">
        <f t="shared" si="0"/>
        <v>59</v>
      </c>
      <c r="I22" s="94">
        <v>91</v>
      </c>
      <c r="J22" s="93">
        <f t="shared" si="1"/>
        <v>150</v>
      </c>
      <c r="K22" s="64">
        <v>130</v>
      </c>
      <c r="L22" s="75">
        <v>120</v>
      </c>
      <c r="M22" s="64"/>
      <c r="N22" s="75"/>
      <c r="P22" s="67" t="s">
        <v>140</v>
      </c>
      <c r="Q22" s="67" t="s">
        <v>137</v>
      </c>
      <c r="R22" s="65">
        <v>120</v>
      </c>
      <c r="S22" s="77">
        <v>100</v>
      </c>
      <c r="T22" s="85"/>
      <c r="U22" s="77"/>
    </row>
    <row r="23" spans="1:30" ht="16.05" customHeight="1" x14ac:dyDescent="0.25">
      <c r="A23" s="142"/>
      <c r="B23" s="63" t="s">
        <v>94</v>
      </c>
      <c r="C23" s="37">
        <v>25</v>
      </c>
      <c r="D23" s="71">
        <v>15</v>
      </c>
      <c r="E23" s="71">
        <v>15</v>
      </c>
      <c r="F23" s="71">
        <v>0</v>
      </c>
      <c r="G23" s="71">
        <v>14</v>
      </c>
      <c r="H23" s="60">
        <f t="shared" si="0"/>
        <v>69</v>
      </c>
      <c r="I23" s="94">
        <v>101</v>
      </c>
      <c r="J23" s="93">
        <f t="shared" si="1"/>
        <v>170</v>
      </c>
      <c r="K23" s="64">
        <v>150</v>
      </c>
      <c r="L23" s="75">
        <v>140</v>
      </c>
      <c r="M23" s="64"/>
      <c r="N23" s="75"/>
      <c r="P23" s="67" t="s">
        <v>140</v>
      </c>
      <c r="Q23" s="67" t="s">
        <v>6</v>
      </c>
      <c r="R23" s="65">
        <v>160</v>
      </c>
      <c r="S23" s="77">
        <v>140</v>
      </c>
      <c r="T23" s="85"/>
      <c r="U23" s="77"/>
    </row>
    <row r="24" spans="1:30" ht="16.05" customHeight="1" x14ac:dyDescent="0.25">
      <c r="A24" s="142"/>
      <c r="B24" s="63" t="s">
        <v>5</v>
      </c>
      <c r="C24" s="37">
        <v>25</v>
      </c>
      <c r="D24" s="71">
        <v>15</v>
      </c>
      <c r="E24" s="71">
        <v>15</v>
      </c>
      <c r="F24" s="71">
        <v>0</v>
      </c>
      <c r="G24" s="71">
        <v>14</v>
      </c>
      <c r="H24" s="60">
        <f t="shared" si="0"/>
        <v>69</v>
      </c>
      <c r="I24" s="94">
        <v>101</v>
      </c>
      <c r="J24" s="93">
        <f t="shared" si="1"/>
        <v>170</v>
      </c>
      <c r="K24" s="64">
        <v>150</v>
      </c>
      <c r="L24" s="75">
        <v>140</v>
      </c>
      <c r="M24" s="64"/>
      <c r="N24" s="75"/>
      <c r="P24" s="67" t="s">
        <v>140</v>
      </c>
      <c r="Q24" s="67" t="s">
        <v>138</v>
      </c>
      <c r="R24" s="65">
        <v>210</v>
      </c>
      <c r="S24" s="77">
        <v>180</v>
      </c>
      <c r="T24" s="85"/>
      <c r="U24" s="77"/>
    </row>
    <row r="25" spans="1:30" ht="16.05" customHeight="1" x14ac:dyDescent="0.25">
      <c r="A25" s="142"/>
      <c r="B25" s="63" t="s">
        <v>129</v>
      </c>
      <c r="C25" s="37">
        <v>25</v>
      </c>
      <c r="D25" s="71">
        <v>15</v>
      </c>
      <c r="E25" s="71">
        <v>20</v>
      </c>
      <c r="F25" s="71">
        <v>15</v>
      </c>
      <c r="G25" s="71">
        <v>14</v>
      </c>
      <c r="H25" s="60">
        <f t="shared" si="0"/>
        <v>89</v>
      </c>
      <c r="I25" s="94">
        <v>111</v>
      </c>
      <c r="J25" s="93">
        <f t="shared" si="1"/>
        <v>200</v>
      </c>
      <c r="K25" s="64">
        <v>170</v>
      </c>
      <c r="L25" s="75">
        <v>150</v>
      </c>
      <c r="M25" s="64"/>
      <c r="N25" s="75"/>
      <c r="P25" s="67" t="s">
        <v>140</v>
      </c>
      <c r="Q25" s="67" t="s">
        <v>5</v>
      </c>
      <c r="R25" s="65">
        <v>210</v>
      </c>
      <c r="S25" s="77">
        <v>180</v>
      </c>
      <c r="T25" s="85"/>
      <c r="U25" s="77"/>
    </row>
    <row r="26" spans="1:30" ht="16.05" customHeight="1" x14ac:dyDescent="0.25">
      <c r="A26" s="142"/>
      <c r="B26" s="63" t="s">
        <v>6</v>
      </c>
      <c r="C26" s="37">
        <v>25</v>
      </c>
      <c r="D26" s="71">
        <v>15</v>
      </c>
      <c r="E26" s="71">
        <v>20</v>
      </c>
      <c r="F26" s="71">
        <v>15</v>
      </c>
      <c r="G26" s="71">
        <v>14</v>
      </c>
      <c r="H26" s="60">
        <f t="shared" si="0"/>
        <v>89</v>
      </c>
      <c r="I26" s="94">
        <v>111</v>
      </c>
      <c r="J26" s="93">
        <f t="shared" si="1"/>
        <v>200</v>
      </c>
      <c r="K26" s="64">
        <v>170</v>
      </c>
      <c r="L26" s="75">
        <v>150</v>
      </c>
      <c r="M26" s="64"/>
      <c r="N26" s="75"/>
      <c r="P26" s="67" t="s">
        <v>140</v>
      </c>
      <c r="Q26" s="67" t="s">
        <v>94</v>
      </c>
      <c r="R26" s="65">
        <v>210</v>
      </c>
      <c r="S26" s="77">
        <v>180</v>
      </c>
      <c r="T26" s="85"/>
      <c r="U26" s="77"/>
    </row>
    <row r="27" spans="1:30" ht="16.05" customHeight="1" x14ac:dyDescent="0.25">
      <c r="A27" s="142"/>
      <c r="B27" s="63" t="s">
        <v>130</v>
      </c>
      <c r="C27" s="37">
        <v>50</v>
      </c>
      <c r="D27" s="71">
        <v>15</v>
      </c>
      <c r="E27" s="71">
        <v>20</v>
      </c>
      <c r="F27" s="71">
        <v>15</v>
      </c>
      <c r="G27" s="71">
        <v>14</v>
      </c>
      <c r="H27" s="60">
        <f t="shared" si="0"/>
        <v>114</v>
      </c>
      <c r="I27" s="94">
        <v>111</v>
      </c>
      <c r="J27" s="93">
        <f t="shared" si="1"/>
        <v>225</v>
      </c>
      <c r="K27" s="64">
        <v>200</v>
      </c>
      <c r="L27" s="75">
        <v>190</v>
      </c>
      <c r="M27" s="64"/>
      <c r="N27" s="75"/>
      <c r="P27" s="67" t="s">
        <v>140</v>
      </c>
      <c r="Q27" s="67" t="s">
        <v>4</v>
      </c>
      <c r="R27" s="65">
        <v>250</v>
      </c>
      <c r="S27" s="77">
        <v>210</v>
      </c>
      <c r="T27" s="85"/>
      <c r="U27" s="77"/>
    </row>
    <row r="28" spans="1:30" ht="16.05" customHeight="1" x14ac:dyDescent="0.25">
      <c r="A28" s="142"/>
      <c r="B28" s="63" t="s">
        <v>131</v>
      </c>
      <c r="C28" s="37">
        <v>50</v>
      </c>
      <c r="D28" s="71">
        <v>15</v>
      </c>
      <c r="E28" s="71">
        <v>20</v>
      </c>
      <c r="F28" s="71">
        <v>15</v>
      </c>
      <c r="G28" s="71">
        <v>14</v>
      </c>
      <c r="H28" s="60">
        <f t="shared" si="0"/>
        <v>114</v>
      </c>
      <c r="I28" s="94">
        <v>111</v>
      </c>
      <c r="J28" s="93">
        <f t="shared" si="1"/>
        <v>225</v>
      </c>
      <c r="K28" s="64">
        <v>200</v>
      </c>
      <c r="L28" s="75">
        <v>190</v>
      </c>
      <c r="M28" s="64"/>
      <c r="N28" s="75"/>
      <c r="P28" s="67" t="s">
        <v>140</v>
      </c>
      <c r="Q28" s="67" t="s">
        <v>105</v>
      </c>
      <c r="R28" s="65">
        <v>270</v>
      </c>
      <c r="S28" s="77">
        <v>250</v>
      </c>
      <c r="T28" s="85"/>
      <c r="U28" s="77"/>
    </row>
    <row r="29" spans="1:30" ht="16.05" customHeight="1" x14ac:dyDescent="0.25">
      <c r="A29" s="142"/>
      <c r="B29" s="63" t="s">
        <v>7</v>
      </c>
      <c r="C29" s="37">
        <v>50</v>
      </c>
      <c r="D29" s="71">
        <v>30</v>
      </c>
      <c r="E29" s="71">
        <v>20</v>
      </c>
      <c r="F29" s="71">
        <v>15</v>
      </c>
      <c r="G29" s="71">
        <v>14</v>
      </c>
      <c r="H29" s="60">
        <f t="shared" si="0"/>
        <v>129</v>
      </c>
      <c r="I29" s="94">
        <v>121</v>
      </c>
      <c r="J29" s="93">
        <f t="shared" si="1"/>
        <v>250</v>
      </c>
      <c r="K29" s="64">
        <v>220</v>
      </c>
      <c r="L29" s="75">
        <v>200</v>
      </c>
      <c r="M29" s="64"/>
      <c r="N29" s="75"/>
      <c r="P29" s="67" t="s">
        <v>140</v>
      </c>
      <c r="Q29" s="67" t="s">
        <v>139</v>
      </c>
      <c r="R29" s="65">
        <v>270</v>
      </c>
      <c r="S29" s="77">
        <v>250</v>
      </c>
      <c r="T29" s="85"/>
      <c r="U29" s="77"/>
    </row>
    <row r="30" spans="1:30" ht="16.05" customHeight="1" x14ac:dyDescent="0.25">
      <c r="A30" s="142"/>
      <c r="B30" s="63" t="s">
        <v>132</v>
      </c>
      <c r="C30" s="37">
        <v>50</v>
      </c>
      <c r="D30" s="71">
        <v>30</v>
      </c>
      <c r="E30" s="71">
        <v>40</v>
      </c>
      <c r="F30" s="71">
        <v>15</v>
      </c>
      <c r="G30" s="71">
        <v>14</v>
      </c>
      <c r="H30" s="60">
        <f t="shared" si="0"/>
        <v>149</v>
      </c>
      <c r="I30" s="94">
        <v>131</v>
      </c>
      <c r="J30" s="93">
        <f t="shared" si="1"/>
        <v>280</v>
      </c>
      <c r="K30" s="64">
        <v>280</v>
      </c>
      <c r="L30" s="75">
        <v>250</v>
      </c>
      <c r="M30" s="64"/>
      <c r="N30" s="75"/>
      <c r="P30" s="67" t="s">
        <v>140</v>
      </c>
      <c r="Q30" s="67" t="s">
        <v>93</v>
      </c>
      <c r="R30" s="65">
        <v>280</v>
      </c>
      <c r="S30" s="77">
        <v>260</v>
      </c>
      <c r="T30" s="85"/>
      <c r="U30" s="77"/>
    </row>
    <row r="31" spans="1:30" ht="16.05" customHeight="1" x14ac:dyDescent="0.25">
      <c r="A31" s="142"/>
      <c r="B31" s="63" t="s">
        <v>146</v>
      </c>
      <c r="C31" s="37">
        <v>50</v>
      </c>
      <c r="D31" s="71">
        <v>30</v>
      </c>
      <c r="E31" s="71">
        <v>40</v>
      </c>
      <c r="F31" s="71">
        <v>30</v>
      </c>
      <c r="G31" s="71">
        <v>14</v>
      </c>
      <c r="H31" s="60">
        <f t="shared" si="0"/>
        <v>164</v>
      </c>
      <c r="I31" s="94">
        <v>141</v>
      </c>
      <c r="J31" s="93">
        <f t="shared" si="1"/>
        <v>305</v>
      </c>
      <c r="K31" s="64">
        <v>280</v>
      </c>
      <c r="L31" s="75">
        <v>260</v>
      </c>
      <c r="M31" s="64"/>
      <c r="N31" s="75"/>
      <c r="P31" s="67" t="s">
        <v>140</v>
      </c>
      <c r="Q31" s="67" t="s">
        <v>91</v>
      </c>
      <c r="R31" s="65">
        <v>280</v>
      </c>
      <c r="S31" s="77">
        <v>260</v>
      </c>
      <c r="T31" s="85"/>
      <c r="U31" s="77"/>
    </row>
    <row r="32" spans="1:30" ht="16.05" customHeight="1" x14ac:dyDescent="0.25">
      <c r="A32" s="143"/>
      <c r="B32" s="63" t="s">
        <v>8</v>
      </c>
      <c r="C32" s="37">
        <v>50</v>
      </c>
      <c r="D32" s="71">
        <v>30</v>
      </c>
      <c r="E32" s="71">
        <v>40</v>
      </c>
      <c r="F32" s="71">
        <v>30</v>
      </c>
      <c r="G32" s="71">
        <v>14</v>
      </c>
      <c r="H32" s="60">
        <f t="shared" si="0"/>
        <v>164</v>
      </c>
      <c r="I32" s="94">
        <v>156</v>
      </c>
      <c r="J32" s="93">
        <f t="shared" si="1"/>
        <v>320</v>
      </c>
      <c r="K32" s="64">
        <v>300</v>
      </c>
      <c r="L32" s="75">
        <v>280</v>
      </c>
      <c r="M32" s="64"/>
      <c r="N32" s="75"/>
      <c r="P32" s="67" t="s">
        <v>140</v>
      </c>
      <c r="Q32" s="67" t="s">
        <v>3</v>
      </c>
      <c r="R32" s="65">
        <v>280</v>
      </c>
      <c r="S32" s="77">
        <v>260</v>
      </c>
      <c r="T32" s="85"/>
      <c r="U32" s="77"/>
    </row>
    <row r="33" spans="1:21" ht="16.05" customHeight="1" x14ac:dyDescent="0.25">
      <c r="A33" s="144" t="s">
        <v>93</v>
      </c>
      <c r="B33" s="73" t="s">
        <v>147</v>
      </c>
      <c r="C33" s="37"/>
      <c r="D33" s="45"/>
      <c r="E33" s="45"/>
      <c r="F33" s="45"/>
      <c r="G33" s="45"/>
      <c r="H33" s="60">
        <f t="shared" si="0"/>
        <v>0</v>
      </c>
      <c r="I33" s="94"/>
      <c r="J33" s="93">
        <f t="shared" si="1"/>
        <v>0</v>
      </c>
      <c r="K33" s="74">
        <v>60</v>
      </c>
      <c r="L33" s="76">
        <v>50</v>
      </c>
      <c r="M33" s="74"/>
      <c r="N33" s="76"/>
      <c r="P33" s="71" t="s">
        <v>135</v>
      </c>
      <c r="Q33" s="71" t="s">
        <v>7</v>
      </c>
      <c r="R33" s="64">
        <v>60</v>
      </c>
      <c r="S33" s="75">
        <v>50</v>
      </c>
      <c r="T33" s="84"/>
      <c r="U33" s="75"/>
    </row>
    <row r="34" spans="1:21" ht="16.05" customHeight="1" x14ac:dyDescent="0.25">
      <c r="A34" s="145"/>
      <c r="B34" s="73" t="s">
        <v>105</v>
      </c>
      <c r="C34" s="37"/>
      <c r="D34" s="45"/>
      <c r="E34" s="45"/>
      <c r="F34" s="45"/>
      <c r="G34" s="45"/>
      <c r="H34" s="60">
        <f t="shared" si="0"/>
        <v>0</v>
      </c>
      <c r="I34" s="94"/>
      <c r="J34" s="93">
        <f t="shared" si="1"/>
        <v>0</v>
      </c>
      <c r="K34" s="74">
        <v>110</v>
      </c>
      <c r="L34" s="76">
        <v>100</v>
      </c>
      <c r="M34" s="74"/>
      <c r="N34" s="76"/>
      <c r="P34" s="71" t="s">
        <v>135</v>
      </c>
      <c r="Q34" s="71" t="s">
        <v>136</v>
      </c>
      <c r="R34" s="64">
        <v>120</v>
      </c>
      <c r="S34" s="75">
        <v>100</v>
      </c>
      <c r="T34" s="84"/>
      <c r="U34" s="75"/>
    </row>
    <row r="35" spans="1:21" ht="16.05" customHeight="1" x14ac:dyDescent="0.25">
      <c r="A35" s="145"/>
      <c r="B35" s="73" t="s">
        <v>4</v>
      </c>
      <c r="C35" s="37"/>
      <c r="D35" s="45"/>
      <c r="E35" s="45"/>
      <c r="F35" s="45"/>
      <c r="G35" s="45"/>
      <c r="H35" s="60">
        <f t="shared" si="0"/>
        <v>0</v>
      </c>
      <c r="I35" s="94"/>
      <c r="J35" s="93">
        <f t="shared" si="1"/>
        <v>0</v>
      </c>
      <c r="K35" s="74">
        <v>130</v>
      </c>
      <c r="L35" s="76">
        <v>120</v>
      </c>
      <c r="M35" s="74"/>
      <c r="N35" s="76"/>
      <c r="P35" s="71" t="s">
        <v>135</v>
      </c>
      <c r="Q35" s="71" t="s">
        <v>137</v>
      </c>
      <c r="R35" s="64">
        <v>120</v>
      </c>
      <c r="S35" s="75">
        <v>100</v>
      </c>
      <c r="T35" s="84"/>
      <c r="U35" s="75"/>
    </row>
    <row r="36" spans="1:21" ht="16.05" customHeight="1" x14ac:dyDescent="0.25">
      <c r="A36" s="145"/>
      <c r="B36" s="73" t="s">
        <v>94</v>
      </c>
      <c r="C36" s="37"/>
      <c r="D36" s="45"/>
      <c r="E36" s="45"/>
      <c r="F36" s="45"/>
      <c r="G36" s="45"/>
      <c r="H36" s="60">
        <f t="shared" si="0"/>
        <v>0</v>
      </c>
      <c r="I36" s="94"/>
      <c r="J36" s="93">
        <f t="shared" si="1"/>
        <v>0</v>
      </c>
      <c r="K36" s="74">
        <v>130</v>
      </c>
      <c r="L36" s="76">
        <v>120</v>
      </c>
      <c r="M36" s="74"/>
      <c r="N36" s="76"/>
      <c r="P36" s="71" t="s">
        <v>135</v>
      </c>
      <c r="Q36" s="71" t="s">
        <v>6</v>
      </c>
      <c r="R36" s="64">
        <v>150</v>
      </c>
      <c r="S36" s="75">
        <v>130</v>
      </c>
      <c r="T36" s="84"/>
      <c r="U36" s="75"/>
    </row>
    <row r="37" spans="1:21" ht="16.05" customHeight="1" x14ac:dyDescent="0.25">
      <c r="A37" s="145"/>
      <c r="B37" s="73" t="s">
        <v>5</v>
      </c>
      <c r="C37" s="37"/>
      <c r="D37" s="45"/>
      <c r="E37" s="45"/>
      <c r="F37" s="45"/>
      <c r="G37" s="45"/>
      <c r="H37" s="60">
        <f t="shared" si="0"/>
        <v>0</v>
      </c>
      <c r="I37" s="94"/>
      <c r="J37" s="93">
        <f t="shared" si="1"/>
        <v>0</v>
      </c>
      <c r="K37" s="74">
        <v>150</v>
      </c>
      <c r="L37" s="76">
        <v>140</v>
      </c>
      <c r="M37" s="74"/>
      <c r="N37" s="76"/>
      <c r="P37" s="71" t="s">
        <v>135</v>
      </c>
      <c r="Q37" s="71" t="s">
        <v>138</v>
      </c>
      <c r="R37" s="64">
        <v>200</v>
      </c>
      <c r="S37" s="75">
        <v>180</v>
      </c>
      <c r="T37" s="84"/>
      <c r="U37" s="75"/>
    </row>
    <row r="38" spans="1:21" ht="16.05" customHeight="1" x14ac:dyDescent="0.25">
      <c r="A38" s="145"/>
      <c r="B38" s="73" t="s">
        <v>129</v>
      </c>
      <c r="C38" s="37"/>
      <c r="D38" s="45"/>
      <c r="E38" s="45"/>
      <c r="F38" s="45"/>
      <c r="G38" s="45"/>
      <c r="H38" s="60">
        <f t="shared" si="0"/>
        <v>0</v>
      </c>
      <c r="I38" s="94"/>
      <c r="J38" s="93">
        <f t="shared" si="1"/>
        <v>0</v>
      </c>
      <c r="K38" s="74">
        <v>170</v>
      </c>
      <c r="L38" s="76">
        <v>150</v>
      </c>
      <c r="M38" s="74"/>
      <c r="N38" s="76"/>
      <c r="P38" s="71" t="s">
        <v>135</v>
      </c>
      <c r="Q38" s="71" t="s">
        <v>5</v>
      </c>
      <c r="R38" s="64">
        <v>200</v>
      </c>
      <c r="S38" s="75">
        <v>180</v>
      </c>
      <c r="T38" s="84"/>
      <c r="U38" s="75"/>
    </row>
    <row r="39" spans="1:21" ht="16.05" customHeight="1" x14ac:dyDescent="0.25">
      <c r="A39" s="145"/>
      <c r="B39" s="73" t="s">
        <v>6</v>
      </c>
      <c r="C39" s="37"/>
      <c r="D39" s="45"/>
      <c r="E39" s="45"/>
      <c r="F39" s="45"/>
      <c r="G39" s="45"/>
      <c r="H39" s="60">
        <f t="shared" si="0"/>
        <v>0</v>
      </c>
      <c r="I39" s="94"/>
      <c r="J39" s="93">
        <f t="shared" si="1"/>
        <v>0</v>
      </c>
      <c r="K39" s="74">
        <v>170</v>
      </c>
      <c r="L39" s="76">
        <v>150</v>
      </c>
      <c r="M39" s="74"/>
      <c r="N39" s="76"/>
      <c r="P39" s="71" t="s">
        <v>135</v>
      </c>
      <c r="Q39" s="71" t="s">
        <v>94</v>
      </c>
      <c r="R39" s="64">
        <v>200</v>
      </c>
      <c r="S39" s="75">
        <v>180</v>
      </c>
      <c r="T39" s="84"/>
      <c r="U39" s="75"/>
    </row>
    <row r="40" spans="1:21" ht="16.05" customHeight="1" x14ac:dyDescent="0.25">
      <c r="A40" s="145"/>
      <c r="B40" s="73" t="s">
        <v>130</v>
      </c>
      <c r="C40" s="37"/>
      <c r="D40" s="45"/>
      <c r="E40" s="45"/>
      <c r="F40" s="45"/>
      <c r="G40" s="45"/>
      <c r="H40" s="60">
        <f t="shared" si="0"/>
        <v>0</v>
      </c>
      <c r="I40" s="94"/>
      <c r="J40" s="93">
        <f t="shared" si="1"/>
        <v>0</v>
      </c>
      <c r="K40" s="74">
        <v>200</v>
      </c>
      <c r="L40" s="76">
        <v>190</v>
      </c>
      <c r="M40" s="74"/>
      <c r="N40" s="76"/>
      <c r="P40" s="71" t="s">
        <v>135</v>
      </c>
      <c r="Q40" s="71" t="s">
        <v>4</v>
      </c>
      <c r="R40" s="64">
        <v>240</v>
      </c>
      <c r="S40" s="75">
        <v>200</v>
      </c>
      <c r="T40" s="84"/>
      <c r="U40" s="75"/>
    </row>
    <row r="41" spans="1:21" ht="16.05" customHeight="1" x14ac:dyDescent="0.25">
      <c r="A41" s="145"/>
      <c r="B41" s="73" t="s">
        <v>131</v>
      </c>
      <c r="C41" s="37"/>
      <c r="D41" s="45"/>
      <c r="E41" s="45"/>
      <c r="F41" s="45"/>
      <c r="G41" s="45"/>
      <c r="H41" s="60">
        <f t="shared" si="0"/>
        <v>0</v>
      </c>
      <c r="I41" s="94"/>
      <c r="J41" s="93">
        <f t="shared" si="1"/>
        <v>0</v>
      </c>
      <c r="K41" s="74">
        <v>200</v>
      </c>
      <c r="L41" s="76">
        <v>190</v>
      </c>
      <c r="M41" s="74"/>
      <c r="N41" s="76"/>
      <c r="P41" s="71" t="s">
        <v>135</v>
      </c>
      <c r="Q41" s="71" t="s">
        <v>105</v>
      </c>
      <c r="R41" s="64">
        <v>270</v>
      </c>
      <c r="S41" s="75">
        <v>240</v>
      </c>
      <c r="T41" s="84"/>
      <c r="U41" s="75"/>
    </row>
    <row r="42" spans="1:21" ht="16.05" customHeight="1" x14ac:dyDescent="0.25">
      <c r="A42" s="145"/>
      <c r="B42" s="73" t="s">
        <v>7</v>
      </c>
      <c r="C42" s="37"/>
      <c r="D42" s="45"/>
      <c r="E42" s="45"/>
      <c r="F42" s="45"/>
      <c r="G42" s="45"/>
      <c r="H42" s="60">
        <f t="shared" si="0"/>
        <v>0</v>
      </c>
      <c r="I42" s="94"/>
      <c r="J42" s="93">
        <f t="shared" si="1"/>
        <v>0</v>
      </c>
      <c r="K42" s="74">
        <v>220</v>
      </c>
      <c r="L42" s="76">
        <v>200</v>
      </c>
      <c r="M42" s="74"/>
      <c r="N42" s="76"/>
      <c r="P42" s="71" t="s">
        <v>135</v>
      </c>
      <c r="Q42" s="71" t="s">
        <v>139</v>
      </c>
      <c r="R42" s="64">
        <v>270</v>
      </c>
      <c r="S42" s="75">
        <v>240</v>
      </c>
      <c r="T42" s="84"/>
      <c r="U42" s="75"/>
    </row>
    <row r="43" spans="1:21" ht="16.05" customHeight="1" x14ac:dyDescent="0.25">
      <c r="A43" s="145"/>
      <c r="B43" s="73" t="s">
        <v>132</v>
      </c>
      <c r="C43" s="37"/>
      <c r="D43" s="45"/>
      <c r="E43" s="45"/>
      <c r="F43" s="45"/>
      <c r="G43" s="45"/>
      <c r="H43" s="60">
        <f t="shared" si="0"/>
        <v>0</v>
      </c>
      <c r="I43" s="94"/>
      <c r="J43" s="93">
        <f t="shared" si="1"/>
        <v>0</v>
      </c>
      <c r="K43" s="74">
        <v>280</v>
      </c>
      <c r="L43" s="76">
        <v>250</v>
      </c>
      <c r="M43" s="74"/>
      <c r="N43" s="76"/>
      <c r="P43" s="71" t="s">
        <v>135</v>
      </c>
      <c r="Q43" s="71" t="s">
        <v>93</v>
      </c>
      <c r="R43" s="64">
        <v>280</v>
      </c>
      <c r="S43" s="75">
        <v>260</v>
      </c>
      <c r="T43" s="84"/>
      <c r="U43" s="75"/>
    </row>
    <row r="44" spans="1:21" ht="16.05" customHeight="1" x14ac:dyDescent="0.25">
      <c r="A44" s="145"/>
      <c r="B44" s="73" t="s">
        <v>146</v>
      </c>
      <c r="C44" s="37"/>
      <c r="D44" s="45"/>
      <c r="E44" s="45"/>
      <c r="F44" s="45"/>
      <c r="G44" s="45"/>
      <c r="H44" s="60">
        <f t="shared" si="0"/>
        <v>0</v>
      </c>
      <c r="I44" s="94"/>
      <c r="J44" s="93">
        <f t="shared" si="1"/>
        <v>0</v>
      </c>
      <c r="K44" s="74">
        <v>280</v>
      </c>
      <c r="L44" s="76">
        <v>260</v>
      </c>
      <c r="M44" s="74"/>
      <c r="N44" s="76"/>
      <c r="P44" s="71" t="s">
        <v>135</v>
      </c>
      <c r="Q44" s="71" t="s">
        <v>91</v>
      </c>
      <c r="R44" s="64">
        <v>280</v>
      </c>
      <c r="S44" s="75">
        <v>250</v>
      </c>
      <c r="T44" s="84"/>
      <c r="U44" s="75"/>
    </row>
    <row r="45" spans="1:21" ht="16.05" customHeight="1" x14ac:dyDescent="0.25">
      <c r="A45" s="146"/>
      <c r="B45" s="73" t="s">
        <v>8</v>
      </c>
      <c r="C45" s="37"/>
      <c r="D45" s="45"/>
      <c r="E45" s="45"/>
      <c r="F45" s="45"/>
      <c r="G45" s="45"/>
      <c r="H45" s="60">
        <f t="shared" si="0"/>
        <v>0</v>
      </c>
      <c r="I45" s="94"/>
      <c r="J45" s="93">
        <f t="shared" si="1"/>
        <v>0</v>
      </c>
      <c r="K45" s="74">
        <v>300</v>
      </c>
      <c r="L45" s="76">
        <v>280</v>
      </c>
      <c r="M45" s="74"/>
      <c r="N45" s="76"/>
      <c r="P45" s="71" t="s">
        <v>135</v>
      </c>
      <c r="Q45" s="71" t="s">
        <v>3</v>
      </c>
      <c r="R45" s="64">
        <v>280</v>
      </c>
      <c r="S45" s="75">
        <v>250</v>
      </c>
      <c r="T45" s="84"/>
      <c r="U45" s="75"/>
    </row>
    <row r="46" spans="1:21" ht="16.05" customHeight="1" x14ac:dyDescent="0.25">
      <c r="A46" s="141" t="s">
        <v>147</v>
      </c>
      <c r="B46" s="63" t="s">
        <v>105</v>
      </c>
      <c r="C46" s="37"/>
      <c r="D46" s="71"/>
      <c r="E46" s="71"/>
      <c r="F46" s="71"/>
      <c r="G46" s="71"/>
      <c r="H46" s="60">
        <f t="shared" si="0"/>
        <v>0</v>
      </c>
      <c r="I46" s="94"/>
      <c r="J46" s="93">
        <f t="shared" si="1"/>
        <v>0</v>
      </c>
      <c r="K46" s="64">
        <v>60</v>
      </c>
      <c r="L46" s="75">
        <v>50</v>
      </c>
      <c r="M46" s="64"/>
      <c r="N46" s="75"/>
      <c r="P46" s="67" t="s">
        <v>7</v>
      </c>
      <c r="Q46" s="67" t="s">
        <v>136</v>
      </c>
      <c r="R46" s="65">
        <v>60</v>
      </c>
      <c r="S46" s="77">
        <v>50</v>
      </c>
      <c r="T46" s="85"/>
      <c r="U46" s="77"/>
    </row>
    <row r="47" spans="1:21" ht="16.05" customHeight="1" x14ac:dyDescent="0.25">
      <c r="A47" s="142"/>
      <c r="B47" s="63" t="s">
        <v>4</v>
      </c>
      <c r="C47" s="37"/>
      <c r="D47" s="71"/>
      <c r="E47" s="71"/>
      <c r="F47" s="71"/>
      <c r="G47" s="71"/>
      <c r="H47" s="60">
        <f t="shared" si="0"/>
        <v>0</v>
      </c>
      <c r="I47" s="94"/>
      <c r="J47" s="93">
        <f t="shared" si="1"/>
        <v>0</v>
      </c>
      <c r="K47" s="64">
        <v>90</v>
      </c>
      <c r="L47" s="75">
        <v>80</v>
      </c>
      <c r="M47" s="64"/>
      <c r="N47" s="75"/>
      <c r="P47" s="67" t="s">
        <v>7</v>
      </c>
      <c r="Q47" s="67" t="s">
        <v>137</v>
      </c>
      <c r="R47" s="65">
        <v>60</v>
      </c>
      <c r="S47" s="77">
        <v>50</v>
      </c>
      <c r="T47" s="85"/>
      <c r="U47" s="77"/>
    </row>
    <row r="48" spans="1:21" ht="16.05" customHeight="1" x14ac:dyDescent="0.25">
      <c r="A48" s="142"/>
      <c r="B48" s="63" t="s">
        <v>94</v>
      </c>
      <c r="C48" s="37"/>
      <c r="D48" s="71"/>
      <c r="E48" s="71"/>
      <c r="F48" s="71"/>
      <c r="G48" s="71"/>
      <c r="H48" s="60">
        <f t="shared" si="0"/>
        <v>0</v>
      </c>
      <c r="I48" s="94"/>
      <c r="J48" s="93">
        <f t="shared" si="1"/>
        <v>0</v>
      </c>
      <c r="K48" s="64">
        <v>110</v>
      </c>
      <c r="L48" s="75">
        <v>100</v>
      </c>
      <c r="M48" s="64"/>
      <c r="N48" s="75"/>
      <c r="P48" s="67" t="s">
        <v>7</v>
      </c>
      <c r="Q48" s="67" t="s">
        <v>6</v>
      </c>
      <c r="R48" s="65">
        <v>60</v>
      </c>
      <c r="S48" s="77">
        <v>50</v>
      </c>
      <c r="T48" s="85"/>
      <c r="U48" s="77"/>
    </row>
    <row r="49" spans="1:21" ht="16.05" customHeight="1" x14ac:dyDescent="0.25">
      <c r="A49" s="142"/>
      <c r="B49" s="63" t="s">
        <v>5</v>
      </c>
      <c r="C49" s="37"/>
      <c r="D49" s="71"/>
      <c r="E49" s="71"/>
      <c r="F49" s="71"/>
      <c r="G49" s="71"/>
      <c r="H49" s="60">
        <f t="shared" si="0"/>
        <v>0</v>
      </c>
      <c r="I49" s="94"/>
      <c r="J49" s="93">
        <f t="shared" si="1"/>
        <v>0</v>
      </c>
      <c r="K49" s="64">
        <v>140</v>
      </c>
      <c r="L49" s="75">
        <v>130</v>
      </c>
      <c r="M49" s="64"/>
      <c r="N49" s="75"/>
      <c r="P49" s="67" t="s">
        <v>7</v>
      </c>
      <c r="Q49" s="67" t="s">
        <v>138</v>
      </c>
      <c r="R49" s="65">
        <v>150</v>
      </c>
      <c r="S49" s="77">
        <v>130</v>
      </c>
      <c r="T49" s="85"/>
      <c r="U49" s="77"/>
    </row>
    <row r="50" spans="1:21" ht="16.05" customHeight="1" x14ac:dyDescent="0.25">
      <c r="A50" s="142"/>
      <c r="B50" s="63" t="s">
        <v>129</v>
      </c>
      <c r="C50" s="37"/>
      <c r="D50" s="71"/>
      <c r="E50" s="71"/>
      <c r="F50" s="71"/>
      <c r="G50" s="71"/>
      <c r="H50" s="60">
        <f t="shared" si="0"/>
        <v>0</v>
      </c>
      <c r="I50" s="94"/>
      <c r="J50" s="93">
        <f t="shared" si="1"/>
        <v>0</v>
      </c>
      <c r="K50" s="64">
        <v>140</v>
      </c>
      <c r="L50" s="75">
        <v>130</v>
      </c>
      <c r="M50" s="64"/>
      <c r="N50" s="75"/>
      <c r="P50" s="67" t="s">
        <v>7</v>
      </c>
      <c r="Q50" s="67" t="s">
        <v>5</v>
      </c>
      <c r="R50" s="65">
        <v>150</v>
      </c>
      <c r="S50" s="77">
        <v>130</v>
      </c>
      <c r="T50" s="85"/>
      <c r="U50" s="77"/>
    </row>
    <row r="51" spans="1:21" ht="16.05" customHeight="1" x14ac:dyDescent="0.25">
      <c r="A51" s="142"/>
      <c r="B51" s="63" t="s">
        <v>6</v>
      </c>
      <c r="C51" s="37"/>
      <c r="D51" s="71"/>
      <c r="E51" s="71"/>
      <c r="F51" s="71"/>
      <c r="G51" s="71"/>
      <c r="H51" s="60">
        <f t="shared" si="0"/>
        <v>0</v>
      </c>
      <c r="I51" s="94"/>
      <c r="J51" s="93">
        <f t="shared" si="1"/>
        <v>0</v>
      </c>
      <c r="K51" s="64">
        <v>140</v>
      </c>
      <c r="L51" s="75">
        <v>130</v>
      </c>
      <c r="M51" s="64"/>
      <c r="N51" s="75"/>
      <c r="P51" s="67" t="s">
        <v>7</v>
      </c>
      <c r="Q51" s="67" t="s">
        <v>94</v>
      </c>
      <c r="R51" s="65">
        <v>150</v>
      </c>
      <c r="S51" s="77">
        <v>130</v>
      </c>
      <c r="T51" s="85"/>
      <c r="U51" s="77"/>
    </row>
    <row r="52" spans="1:21" ht="16.05" customHeight="1" x14ac:dyDescent="0.25">
      <c r="A52" s="142"/>
      <c r="B52" s="63" t="s">
        <v>130</v>
      </c>
      <c r="C52" s="37"/>
      <c r="D52" s="71"/>
      <c r="E52" s="71"/>
      <c r="F52" s="71"/>
      <c r="G52" s="71"/>
      <c r="H52" s="60">
        <f t="shared" si="0"/>
        <v>0</v>
      </c>
      <c r="I52" s="94"/>
      <c r="J52" s="93">
        <f t="shared" si="1"/>
        <v>0</v>
      </c>
      <c r="K52" s="64">
        <v>200</v>
      </c>
      <c r="L52" s="75">
        <v>180</v>
      </c>
      <c r="M52" s="64"/>
      <c r="N52" s="75"/>
      <c r="P52" s="67" t="s">
        <v>7</v>
      </c>
      <c r="Q52" s="67" t="s">
        <v>4</v>
      </c>
      <c r="R52" s="65">
        <v>180</v>
      </c>
      <c r="S52" s="77">
        <v>160</v>
      </c>
      <c r="T52" s="85"/>
      <c r="U52" s="77"/>
    </row>
    <row r="53" spans="1:21" ht="16.05" customHeight="1" x14ac:dyDescent="0.25">
      <c r="A53" s="142"/>
      <c r="B53" s="63" t="s">
        <v>131</v>
      </c>
      <c r="C53" s="37"/>
      <c r="D53" s="71"/>
      <c r="E53" s="71"/>
      <c r="F53" s="71"/>
      <c r="G53" s="71"/>
      <c r="H53" s="60">
        <f t="shared" si="0"/>
        <v>0</v>
      </c>
      <c r="I53" s="94"/>
      <c r="J53" s="93">
        <f t="shared" si="1"/>
        <v>0</v>
      </c>
      <c r="K53" s="64">
        <v>200</v>
      </c>
      <c r="L53" s="75">
        <v>180</v>
      </c>
      <c r="M53" s="64"/>
      <c r="N53" s="75"/>
      <c r="P53" s="67" t="s">
        <v>7</v>
      </c>
      <c r="Q53" s="67" t="s">
        <v>105</v>
      </c>
      <c r="R53" s="65">
        <v>210</v>
      </c>
      <c r="S53" s="77">
        <v>190</v>
      </c>
      <c r="T53" s="85"/>
      <c r="U53" s="77"/>
    </row>
    <row r="54" spans="1:21" ht="16.05" customHeight="1" x14ac:dyDescent="0.25">
      <c r="A54" s="142"/>
      <c r="B54" s="63" t="s">
        <v>7</v>
      </c>
      <c r="C54" s="37"/>
      <c r="D54" s="71"/>
      <c r="E54" s="71"/>
      <c r="F54" s="71"/>
      <c r="G54" s="71"/>
      <c r="H54" s="60">
        <f t="shared" si="0"/>
        <v>0</v>
      </c>
      <c r="I54" s="94"/>
      <c r="J54" s="93">
        <f t="shared" si="1"/>
        <v>0</v>
      </c>
      <c r="K54" s="64">
        <v>210</v>
      </c>
      <c r="L54" s="75">
        <v>190</v>
      </c>
      <c r="M54" s="64"/>
      <c r="N54" s="75"/>
      <c r="P54" s="67" t="s">
        <v>7</v>
      </c>
      <c r="Q54" s="67" t="s">
        <v>139</v>
      </c>
      <c r="R54" s="65">
        <v>210</v>
      </c>
      <c r="S54" s="77">
        <v>190</v>
      </c>
      <c r="T54" s="85"/>
      <c r="U54" s="77"/>
    </row>
    <row r="55" spans="1:21" ht="16.05" customHeight="1" x14ac:dyDescent="0.25">
      <c r="A55" s="142"/>
      <c r="B55" s="63" t="s">
        <v>132</v>
      </c>
      <c r="C55" s="37"/>
      <c r="D55" s="71"/>
      <c r="E55" s="71"/>
      <c r="F55" s="71"/>
      <c r="G55" s="71"/>
      <c r="H55" s="60">
        <f t="shared" si="0"/>
        <v>0</v>
      </c>
      <c r="I55" s="94"/>
      <c r="J55" s="93">
        <f t="shared" si="1"/>
        <v>0</v>
      </c>
      <c r="K55" s="64">
        <v>270</v>
      </c>
      <c r="L55" s="75">
        <v>240</v>
      </c>
      <c r="M55" s="64"/>
      <c r="N55" s="75"/>
      <c r="P55" s="67" t="s">
        <v>7</v>
      </c>
      <c r="Q55" s="67" t="s">
        <v>93</v>
      </c>
      <c r="R55" s="65">
        <v>220</v>
      </c>
      <c r="S55" s="77">
        <v>200</v>
      </c>
      <c r="T55" s="85"/>
      <c r="U55" s="77"/>
    </row>
    <row r="56" spans="1:21" ht="16.05" customHeight="1" x14ac:dyDescent="0.25">
      <c r="A56" s="142"/>
      <c r="B56" s="63" t="s">
        <v>146</v>
      </c>
      <c r="C56" s="37"/>
      <c r="D56" s="71"/>
      <c r="E56" s="71"/>
      <c r="F56" s="71"/>
      <c r="G56" s="71"/>
      <c r="H56" s="60">
        <f t="shared" si="0"/>
        <v>0</v>
      </c>
      <c r="I56" s="94"/>
      <c r="J56" s="93">
        <f t="shared" si="1"/>
        <v>0</v>
      </c>
      <c r="K56" s="64">
        <v>270</v>
      </c>
      <c r="L56" s="75">
        <v>250</v>
      </c>
      <c r="M56" s="64"/>
      <c r="N56" s="75"/>
      <c r="P56" s="67" t="s">
        <v>7</v>
      </c>
      <c r="Q56" s="67" t="s">
        <v>91</v>
      </c>
      <c r="R56" s="65">
        <v>220</v>
      </c>
      <c r="S56" s="77">
        <v>200</v>
      </c>
      <c r="T56" s="85"/>
      <c r="U56" s="77"/>
    </row>
    <row r="57" spans="1:21" ht="16.05" customHeight="1" x14ac:dyDescent="0.25">
      <c r="A57" s="143"/>
      <c r="B57" s="63" t="s">
        <v>8</v>
      </c>
      <c r="C57" s="37"/>
      <c r="D57" s="71"/>
      <c r="E57" s="71"/>
      <c r="F57" s="71"/>
      <c r="G57" s="71"/>
      <c r="H57" s="60">
        <f t="shared" si="0"/>
        <v>0</v>
      </c>
      <c r="I57" s="94"/>
      <c r="J57" s="93">
        <f t="shared" si="1"/>
        <v>0</v>
      </c>
      <c r="K57" s="64">
        <v>290</v>
      </c>
      <c r="L57" s="75">
        <v>270</v>
      </c>
      <c r="M57" s="64"/>
      <c r="N57" s="75"/>
      <c r="P57" s="67" t="s">
        <v>7</v>
      </c>
      <c r="Q57" s="67" t="s">
        <v>3</v>
      </c>
      <c r="R57" s="65">
        <v>220</v>
      </c>
      <c r="S57" s="77">
        <v>200</v>
      </c>
      <c r="T57" s="85"/>
      <c r="U57" s="77"/>
    </row>
    <row r="58" spans="1:21" ht="16.05" customHeight="1" x14ac:dyDescent="0.25">
      <c r="A58" s="144" t="s">
        <v>105</v>
      </c>
      <c r="B58" s="73" t="s">
        <v>4</v>
      </c>
      <c r="C58" s="37"/>
      <c r="D58" s="45"/>
      <c r="E58" s="45"/>
      <c r="F58" s="45"/>
      <c r="G58" s="45"/>
      <c r="H58" s="60">
        <f t="shared" si="0"/>
        <v>0</v>
      </c>
      <c r="I58" s="94"/>
      <c r="J58" s="93">
        <f t="shared" si="1"/>
        <v>0</v>
      </c>
      <c r="K58" s="74">
        <v>60</v>
      </c>
      <c r="L58" s="76">
        <v>50</v>
      </c>
      <c r="M58" s="74"/>
      <c r="N58" s="76"/>
      <c r="P58" s="71" t="s">
        <v>136</v>
      </c>
      <c r="Q58" s="71" t="s">
        <v>137</v>
      </c>
      <c r="R58" s="64">
        <v>60</v>
      </c>
      <c r="S58" s="75">
        <v>50</v>
      </c>
      <c r="T58" s="84"/>
      <c r="U58" s="75"/>
    </row>
    <row r="59" spans="1:21" ht="16.05" customHeight="1" x14ac:dyDescent="0.25">
      <c r="A59" s="145"/>
      <c r="B59" s="73" t="s">
        <v>94</v>
      </c>
      <c r="C59" s="37"/>
      <c r="D59" s="45"/>
      <c r="E59" s="45"/>
      <c r="F59" s="45"/>
      <c r="G59" s="45"/>
      <c r="H59" s="60">
        <f t="shared" si="0"/>
        <v>0</v>
      </c>
      <c r="I59" s="94"/>
      <c r="J59" s="93">
        <f t="shared" si="1"/>
        <v>0</v>
      </c>
      <c r="K59" s="74">
        <v>110</v>
      </c>
      <c r="L59" s="76">
        <v>100</v>
      </c>
      <c r="M59" s="74"/>
      <c r="N59" s="76"/>
      <c r="P59" s="71" t="s">
        <v>136</v>
      </c>
      <c r="Q59" s="71" t="s">
        <v>6</v>
      </c>
      <c r="R59" s="64">
        <v>60</v>
      </c>
      <c r="S59" s="75">
        <v>50</v>
      </c>
      <c r="T59" s="84"/>
      <c r="U59" s="75"/>
    </row>
    <row r="60" spans="1:21" ht="16.05" customHeight="1" x14ac:dyDescent="0.25">
      <c r="A60" s="145"/>
      <c r="B60" s="73" t="s">
        <v>5</v>
      </c>
      <c r="C60" s="37"/>
      <c r="D60" s="45"/>
      <c r="E60" s="45"/>
      <c r="F60" s="45"/>
      <c r="G60" s="45"/>
      <c r="H60" s="60">
        <f t="shared" si="0"/>
        <v>0</v>
      </c>
      <c r="I60" s="94"/>
      <c r="J60" s="93">
        <f t="shared" si="1"/>
        <v>0</v>
      </c>
      <c r="K60" s="74">
        <v>120</v>
      </c>
      <c r="L60" s="76">
        <v>100</v>
      </c>
      <c r="M60" s="74"/>
      <c r="N60" s="76"/>
      <c r="P60" s="71" t="s">
        <v>136</v>
      </c>
      <c r="Q60" s="71" t="s">
        <v>138</v>
      </c>
      <c r="R60" s="64">
        <v>120</v>
      </c>
      <c r="S60" s="75">
        <v>100</v>
      </c>
      <c r="T60" s="84"/>
      <c r="U60" s="75"/>
    </row>
    <row r="61" spans="1:21" ht="16.05" customHeight="1" x14ac:dyDescent="0.25">
      <c r="A61" s="145"/>
      <c r="B61" s="73" t="s">
        <v>129</v>
      </c>
      <c r="C61" s="37"/>
      <c r="D61" s="45"/>
      <c r="E61" s="45"/>
      <c r="F61" s="45"/>
      <c r="G61" s="45"/>
      <c r="H61" s="60">
        <f t="shared" si="0"/>
        <v>0</v>
      </c>
      <c r="I61" s="94"/>
      <c r="J61" s="93">
        <f t="shared" si="1"/>
        <v>0</v>
      </c>
      <c r="K61" s="74">
        <v>120</v>
      </c>
      <c r="L61" s="76">
        <v>100</v>
      </c>
      <c r="M61" s="74"/>
      <c r="N61" s="76"/>
      <c r="P61" s="71" t="s">
        <v>136</v>
      </c>
      <c r="Q61" s="71" t="s">
        <v>5</v>
      </c>
      <c r="R61" s="64">
        <v>120</v>
      </c>
      <c r="S61" s="75">
        <v>100</v>
      </c>
      <c r="T61" s="84"/>
      <c r="U61" s="75"/>
    </row>
    <row r="62" spans="1:21" ht="16.05" customHeight="1" x14ac:dyDescent="0.25">
      <c r="A62" s="145"/>
      <c r="B62" s="73" t="s">
        <v>6</v>
      </c>
      <c r="C62" s="37"/>
      <c r="D62" s="45"/>
      <c r="E62" s="45"/>
      <c r="F62" s="45"/>
      <c r="G62" s="45"/>
      <c r="H62" s="60">
        <f t="shared" si="0"/>
        <v>0</v>
      </c>
      <c r="I62" s="94"/>
      <c r="J62" s="93">
        <f t="shared" si="1"/>
        <v>0</v>
      </c>
      <c r="K62" s="74">
        <v>140</v>
      </c>
      <c r="L62" s="76">
        <v>130</v>
      </c>
      <c r="M62" s="74"/>
      <c r="N62" s="76"/>
      <c r="P62" s="71" t="s">
        <v>136</v>
      </c>
      <c r="Q62" s="71" t="s">
        <v>94</v>
      </c>
      <c r="R62" s="64">
        <v>120</v>
      </c>
      <c r="S62" s="75">
        <v>100</v>
      </c>
      <c r="T62" s="84"/>
      <c r="U62" s="75"/>
    </row>
    <row r="63" spans="1:21" ht="16.05" customHeight="1" x14ac:dyDescent="0.25">
      <c r="A63" s="145"/>
      <c r="B63" s="73" t="s">
        <v>130</v>
      </c>
      <c r="C63" s="37"/>
      <c r="D63" s="45"/>
      <c r="E63" s="45"/>
      <c r="F63" s="45"/>
      <c r="G63" s="45"/>
      <c r="H63" s="60">
        <f t="shared" si="0"/>
        <v>0</v>
      </c>
      <c r="I63" s="94"/>
      <c r="J63" s="93">
        <f t="shared" si="1"/>
        <v>0</v>
      </c>
      <c r="K63" s="74">
        <v>200</v>
      </c>
      <c r="L63" s="76">
        <v>180</v>
      </c>
      <c r="M63" s="74"/>
      <c r="N63" s="76"/>
      <c r="P63" s="71" t="s">
        <v>136</v>
      </c>
      <c r="Q63" s="71" t="s">
        <v>4</v>
      </c>
      <c r="R63" s="64">
        <v>150</v>
      </c>
      <c r="S63" s="75">
        <v>130</v>
      </c>
      <c r="T63" s="84"/>
      <c r="U63" s="75"/>
    </row>
    <row r="64" spans="1:21" ht="16.05" customHeight="1" x14ac:dyDescent="0.25">
      <c r="A64" s="145"/>
      <c r="B64" s="73" t="s">
        <v>131</v>
      </c>
      <c r="C64" s="37"/>
      <c r="D64" s="45"/>
      <c r="E64" s="45"/>
      <c r="F64" s="45"/>
      <c r="G64" s="45"/>
      <c r="H64" s="60">
        <f t="shared" si="0"/>
        <v>0</v>
      </c>
      <c r="I64" s="94"/>
      <c r="J64" s="93">
        <f t="shared" si="1"/>
        <v>0</v>
      </c>
      <c r="K64" s="74">
        <v>200</v>
      </c>
      <c r="L64" s="76">
        <v>180</v>
      </c>
      <c r="M64" s="74"/>
      <c r="N64" s="76"/>
      <c r="P64" s="71" t="s">
        <v>136</v>
      </c>
      <c r="Q64" s="71" t="s">
        <v>105</v>
      </c>
      <c r="R64" s="64">
        <v>200</v>
      </c>
      <c r="S64" s="75">
        <v>180</v>
      </c>
      <c r="T64" s="84"/>
      <c r="U64" s="75"/>
    </row>
    <row r="65" spans="1:21" ht="16.05" customHeight="1" x14ac:dyDescent="0.25">
      <c r="A65" s="145"/>
      <c r="B65" s="73" t="s">
        <v>7</v>
      </c>
      <c r="C65" s="37"/>
      <c r="D65" s="45"/>
      <c r="E65" s="45"/>
      <c r="F65" s="45"/>
      <c r="G65" s="45"/>
      <c r="H65" s="60">
        <f t="shared" si="0"/>
        <v>0</v>
      </c>
      <c r="I65" s="94"/>
      <c r="J65" s="93">
        <f t="shared" si="1"/>
        <v>0</v>
      </c>
      <c r="K65" s="74">
        <v>210</v>
      </c>
      <c r="L65" s="76">
        <v>190</v>
      </c>
      <c r="M65" s="74"/>
      <c r="N65" s="76"/>
      <c r="P65" s="71" t="s">
        <v>136</v>
      </c>
      <c r="Q65" s="71" t="s">
        <v>139</v>
      </c>
      <c r="R65" s="64">
        <v>200</v>
      </c>
      <c r="S65" s="75">
        <v>180</v>
      </c>
      <c r="T65" s="84"/>
      <c r="U65" s="75"/>
    </row>
    <row r="66" spans="1:21" ht="16.05" customHeight="1" x14ac:dyDescent="0.25">
      <c r="A66" s="145"/>
      <c r="B66" s="73" t="s">
        <v>132</v>
      </c>
      <c r="C66" s="37"/>
      <c r="D66" s="45"/>
      <c r="E66" s="45"/>
      <c r="F66" s="45"/>
      <c r="G66" s="45"/>
      <c r="H66" s="60">
        <f t="shared" si="0"/>
        <v>0</v>
      </c>
      <c r="I66" s="94"/>
      <c r="J66" s="93">
        <f t="shared" si="1"/>
        <v>0</v>
      </c>
      <c r="K66" s="74">
        <v>270</v>
      </c>
      <c r="L66" s="76">
        <v>240</v>
      </c>
      <c r="M66" s="74"/>
      <c r="N66" s="76"/>
      <c r="P66" s="71" t="s">
        <v>136</v>
      </c>
      <c r="Q66" s="71" t="s">
        <v>93</v>
      </c>
      <c r="R66" s="64">
        <v>200</v>
      </c>
      <c r="S66" s="75">
        <v>190</v>
      </c>
      <c r="T66" s="84"/>
      <c r="U66" s="75"/>
    </row>
    <row r="67" spans="1:21" ht="16.05" customHeight="1" x14ac:dyDescent="0.25">
      <c r="A67" s="145"/>
      <c r="B67" s="73" t="s">
        <v>146</v>
      </c>
      <c r="C67" s="37"/>
      <c r="D67" s="45"/>
      <c r="E67" s="45"/>
      <c r="F67" s="45"/>
      <c r="G67" s="45"/>
      <c r="H67" s="60">
        <f t="shared" si="0"/>
        <v>0</v>
      </c>
      <c r="I67" s="94"/>
      <c r="J67" s="93">
        <f t="shared" si="1"/>
        <v>0</v>
      </c>
      <c r="K67" s="74">
        <v>270</v>
      </c>
      <c r="L67" s="76">
        <v>250</v>
      </c>
      <c r="M67" s="74"/>
      <c r="N67" s="76"/>
      <c r="P67" s="71" t="s">
        <v>136</v>
      </c>
      <c r="Q67" s="71" t="s">
        <v>91</v>
      </c>
      <c r="R67" s="64">
        <v>200</v>
      </c>
      <c r="S67" s="75">
        <v>190</v>
      </c>
      <c r="T67" s="84"/>
      <c r="U67" s="75"/>
    </row>
    <row r="68" spans="1:21" ht="16.05" customHeight="1" x14ac:dyDescent="0.25">
      <c r="A68" s="146"/>
      <c r="B68" s="73" t="s">
        <v>8</v>
      </c>
      <c r="C68" s="37"/>
      <c r="D68" s="45"/>
      <c r="E68" s="45"/>
      <c r="F68" s="45"/>
      <c r="G68" s="45"/>
      <c r="H68" s="60">
        <f t="shared" si="0"/>
        <v>0</v>
      </c>
      <c r="I68" s="94"/>
      <c r="J68" s="93">
        <f t="shared" si="1"/>
        <v>0</v>
      </c>
      <c r="K68" s="74">
        <v>290</v>
      </c>
      <c r="L68" s="76">
        <v>270</v>
      </c>
      <c r="M68" s="74"/>
      <c r="N68" s="76"/>
      <c r="P68" s="71" t="s">
        <v>136</v>
      </c>
      <c r="Q68" s="71" t="s">
        <v>3</v>
      </c>
      <c r="R68" s="64">
        <v>200</v>
      </c>
      <c r="S68" s="75">
        <v>190</v>
      </c>
      <c r="T68" s="84"/>
      <c r="U68" s="75"/>
    </row>
    <row r="69" spans="1:21" ht="16.05" customHeight="1" x14ac:dyDescent="0.25">
      <c r="A69" s="141" t="s">
        <v>4</v>
      </c>
      <c r="B69" s="63" t="s">
        <v>94</v>
      </c>
      <c r="C69" s="37"/>
      <c r="D69" s="71"/>
      <c r="E69" s="71"/>
      <c r="F69" s="71"/>
      <c r="G69" s="71"/>
      <c r="H69" s="60">
        <f t="shared" ref="H69:H123" si="2">SUM(C69:G69)</f>
        <v>0</v>
      </c>
      <c r="I69" s="94"/>
      <c r="J69" s="93">
        <f t="shared" ref="J69:J123" si="3">SUM(H69:I69)</f>
        <v>0</v>
      </c>
      <c r="K69" s="64">
        <v>60</v>
      </c>
      <c r="L69" s="75">
        <v>50</v>
      </c>
      <c r="M69" s="64"/>
      <c r="N69" s="75"/>
      <c r="P69" s="67" t="s">
        <v>137</v>
      </c>
      <c r="Q69" s="67" t="s">
        <v>6</v>
      </c>
      <c r="R69" s="65">
        <v>60</v>
      </c>
      <c r="S69" s="77">
        <v>50</v>
      </c>
      <c r="T69" s="85"/>
      <c r="U69" s="77"/>
    </row>
    <row r="70" spans="1:21" ht="16.05" customHeight="1" x14ac:dyDescent="0.25">
      <c r="A70" s="142"/>
      <c r="B70" s="63" t="s">
        <v>5</v>
      </c>
      <c r="C70" s="37"/>
      <c r="D70" s="71"/>
      <c r="E70" s="71"/>
      <c r="F70" s="71"/>
      <c r="G70" s="71"/>
      <c r="H70" s="60">
        <f t="shared" si="2"/>
        <v>0</v>
      </c>
      <c r="I70" s="94"/>
      <c r="J70" s="93">
        <f t="shared" si="3"/>
        <v>0</v>
      </c>
      <c r="K70" s="64">
        <v>60</v>
      </c>
      <c r="L70" s="75">
        <v>50</v>
      </c>
      <c r="M70" s="64"/>
      <c r="N70" s="75"/>
      <c r="P70" s="67" t="s">
        <v>137</v>
      </c>
      <c r="Q70" s="67" t="s">
        <v>138</v>
      </c>
      <c r="R70" s="65">
        <v>120</v>
      </c>
      <c r="S70" s="77">
        <v>100</v>
      </c>
      <c r="T70" s="85"/>
      <c r="U70" s="77"/>
    </row>
    <row r="71" spans="1:21" ht="16.05" customHeight="1" x14ac:dyDescent="0.25">
      <c r="A71" s="142"/>
      <c r="B71" s="63" t="s">
        <v>129</v>
      </c>
      <c r="C71" s="37"/>
      <c r="D71" s="71"/>
      <c r="E71" s="71"/>
      <c r="F71" s="71"/>
      <c r="G71" s="71"/>
      <c r="H71" s="60">
        <f t="shared" si="2"/>
        <v>0</v>
      </c>
      <c r="I71" s="94"/>
      <c r="J71" s="93">
        <f t="shared" si="3"/>
        <v>0</v>
      </c>
      <c r="K71" s="64">
        <v>60</v>
      </c>
      <c r="L71" s="75">
        <v>50</v>
      </c>
      <c r="M71" s="64"/>
      <c r="N71" s="75"/>
      <c r="P71" s="67" t="s">
        <v>137</v>
      </c>
      <c r="Q71" s="67" t="s">
        <v>5</v>
      </c>
      <c r="R71" s="65">
        <v>120</v>
      </c>
      <c r="S71" s="77">
        <v>100</v>
      </c>
      <c r="T71" s="85"/>
      <c r="U71" s="77"/>
    </row>
    <row r="72" spans="1:21" ht="16.05" customHeight="1" x14ac:dyDescent="0.25">
      <c r="A72" s="142"/>
      <c r="B72" s="63" t="s">
        <v>6</v>
      </c>
      <c r="C72" s="37"/>
      <c r="D72" s="71"/>
      <c r="E72" s="71"/>
      <c r="F72" s="71"/>
      <c r="G72" s="71"/>
      <c r="H72" s="60">
        <f t="shared" si="2"/>
        <v>0</v>
      </c>
      <c r="I72" s="94"/>
      <c r="J72" s="93">
        <f t="shared" si="3"/>
        <v>0</v>
      </c>
      <c r="K72" s="64">
        <v>90</v>
      </c>
      <c r="L72" s="75">
        <v>80</v>
      </c>
      <c r="M72" s="64"/>
      <c r="N72" s="75"/>
      <c r="P72" s="67" t="s">
        <v>137</v>
      </c>
      <c r="Q72" s="67" t="s">
        <v>94</v>
      </c>
      <c r="R72" s="65">
        <v>120</v>
      </c>
      <c r="S72" s="77">
        <v>100</v>
      </c>
      <c r="T72" s="85"/>
      <c r="U72" s="77"/>
    </row>
    <row r="73" spans="1:21" ht="16.05" customHeight="1" x14ac:dyDescent="0.25">
      <c r="A73" s="142"/>
      <c r="B73" s="63" t="s">
        <v>130</v>
      </c>
      <c r="C73" s="37"/>
      <c r="D73" s="71"/>
      <c r="E73" s="71"/>
      <c r="F73" s="71"/>
      <c r="G73" s="71"/>
      <c r="H73" s="60">
        <f t="shared" si="2"/>
        <v>0</v>
      </c>
      <c r="I73" s="94"/>
      <c r="J73" s="93">
        <f t="shared" si="3"/>
        <v>0</v>
      </c>
      <c r="K73" s="64">
        <v>150</v>
      </c>
      <c r="L73" s="75">
        <v>130</v>
      </c>
      <c r="M73" s="64"/>
      <c r="N73" s="75"/>
      <c r="P73" s="67" t="s">
        <v>137</v>
      </c>
      <c r="Q73" s="67" t="s">
        <v>4</v>
      </c>
      <c r="R73" s="65">
        <v>150</v>
      </c>
      <c r="S73" s="77">
        <v>130</v>
      </c>
      <c r="T73" s="85"/>
      <c r="U73" s="77"/>
    </row>
    <row r="74" spans="1:21" ht="16.05" customHeight="1" x14ac:dyDescent="0.25">
      <c r="A74" s="142"/>
      <c r="B74" s="63" t="s">
        <v>131</v>
      </c>
      <c r="C74" s="37"/>
      <c r="D74" s="71"/>
      <c r="E74" s="71"/>
      <c r="F74" s="71"/>
      <c r="G74" s="71"/>
      <c r="H74" s="60">
        <f t="shared" si="2"/>
        <v>0</v>
      </c>
      <c r="I74" s="94"/>
      <c r="J74" s="93">
        <f t="shared" si="3"/>
        <v>0</v>
      </c>
      <c r="K74" s="64">
        <v>150</v>
      </c>
      <c r="L74" s="75">
        <v>130</v>
      </c>
      <c r="M74" s="64"/>
      <c r="N74" s="75"/>
      <c r="P74" s="67" t="s">
        <v>137</v>
      </c>
      <c r="Q74" s="67" t="s">
        <v>105</v>
      </c>
      <c r="R74" s="65">
        <v>200</v>
      </c>
      <c r="S74" s="77">
        <v>180</v>
      </c>
      <c r="T74" s="85"/>
      <c r="U74" s="77"/>
    </row>
    <row r="75" spans="1:21" ht="16.05" customHeight="1" x14ac:dyDescent="0.25">
      <c r="A75" s="142"/>
      <c r="B75" s="63" t="s">
        <v>7</v>
      </c>
      <c r="C75" s="37"/>
      <c r="D75" s="71"/>
      <c r="E75" s="71"/>
      <c r="F75" s="71"/>
      <c r="G75" s="71"/>
      <c r="H75" s="60">
        <f t="shared" si="2"/>
        <v>0</v>
      </c>
      <c r="I75" s="94"/>
      <c r="J75" s="93">
        <f t="shared" si="3"/>
        <v>0</v>
      </c>
      <c r="K75" s="64">
        <v>180</v>
      </c>
      <c r="L75" s="75">
        <v>160</v>
      </c>
      <c r="M75" s="64"/>
      <c r="N75" s="75"/>
      <c r="P75" s="67" t="s">
        <v>137</v>
      </c>
      <c r="Q75" s="67" t="s">
        <v>139</v>
      </c>
      <c r="R75" s="65">
        <v>200</v>
      </c>
      <c r="S75" s="77">
        <v>180</v>
      </c>
      <c r="T75" s="85"/>
      <c r="U75" s="77"/>
    </row>
    <row r="76" spans="1:21" ht="16.05" customHeight="1" x14ac:dyDescent="0.25">
      <c r="A76" s="142"/>
      <c r="B76" s="63" t="s">
        <v>132</v>
      </c>
      <c r="C76" s="37"/>
      <c r="D76" s="71"/>
      <c r="E76" s="71"/>
      <c r="F76" s="71"/>
      <c r="G76" s="71"/>
      <c r="H76" s="60">
        <f t="shared" si="2"/>
        <v>0</v>
      </c>
      <c r="I76" s="94"/>
      <c r="J76" s="93">
        <f t="shared" si="3"/>
        <v>0</v>
      </c>
      <c r="K76" s="64">
        <v>240</v>
      </c>
      <c r="L76" s="75">
        <v>200</v>
      </c>
      <c r="M76" s="64"/>
      <c r="N76" s="75"/>
      <c r="P76" s="67" t="s">
        <v>137</v>
      </c>
      <c r="Q76" s="67" t="s">
        <v>93</v>
      </c>
      <c r="R76" s="65">
        <v>200</v>
      </c>
      <c r="S76" s="77">
        <v>190</v>
      </c>
      <c r="T76" s="85"/>
      <c r="U76" s="77"/>
    </row>
    <row r="77" spans="1:21" ht="16.05" customHeight="1" x14ac:dyDescent="0.25">
      <c r="A77" s="142"/>
      <c r="B77" s="63" t="s">
        <v>146</v>
      </c>
      <c r="C77" s="37"/>
      <c r="D77" s="71"/>
      <c r="E77" s="71"/>
      <c r="F77" s="71"/>
      <c r="G77" s="71"/>
      <c r="H77" s="60">
        <f t="shared" si="2"/>
        <v>0</v>
      </c>
      <c r="I77" s="94"/>
      <c r="J77" s="93">
        <f t="shared" si="3"/>
        <v>0</v>
      </c>
      <c r="K77" s="64">
        <v>250</v>
      </c>
      <c r="L77" s="75">
        <v>210</v>
      </c>
      <c r="M77" s="64"/>
      <c r="N77" s="75"/>
      <c r="P77" s="67" t="s">
        <v>137</v>
      </c>
      <c r="Q77" s="67" t="s">
        <v>91</v>
      </c>
      <c r="R77" s="65">
        <v>200</v>
      </c>
      <c r="S77" s="77">
        <v>190</v>
      </c>
      <c r="T77" s="85"/>
      <c r="U77" s="77"/>
    </row>
    <row r="78" spans="1:21" ht="16.05" customHeight="1" x14ac:dyDescent="0.25">
      <c r="A78" s="143"/>
      <c r="B78" s="63" t="s">
        <v>8</v>
      </c>
      <c r="C78" s="37"/>
      <c r="D78" s="71"/>
      <c r="E78" s="71"/>
      <c r="F78" s="71"/>
      <c r="G78" s="71"/>
      <c r="H78" s="60">
        <f t="shared" si="2"/>
        <v>0</v>
      </c>
      <c r="I78" s="94"/>
      <c r="J78" s="93">
        <f t="shared" si="3"/>
        <v>0</v>
      </c>
      <c r="K78" s="64">
        <v>270</v>
      </c>
      <c r="L78" s="75">
        <v>240</v>
      </c>
      <c r="M78" s="64"/>
      <c r="N78" s="75"/>
      <c r="P78" s="67" t="s">
        <v>137</v>
      </c>
      <c r="Q78" s="67" t="s">
        <v>3</v>
      </c>
      <c r="R78" s="65">
        <v>200</v>
      </c>
      <c r="S78" s="77">
        <v>190</v>
      </c>
      <c r="T78" s="85"/>
      <c r="U78" s="77"/>
    </row>
    <row r="79" spans="1:21" ht="16.05" customHeight="1" x14ac:dyDescent="0.25">
      <c r="A79" s="144" t="s">
        <v>94</v>
      </c>
      <c r="B79" s="73" t="s">
        <v>5</v>
      </c>
      <c r="C79" s="37"/>
      <c r="D79" s="45"/>
      <c r="E79" s="45"/>
      <c r="F79" s="45"/>
      <c r="G79" s="45"/>
      <c r="H79" s="60">
        <f t="shared" si="2"/>
        <v>0</v>
      </c>
      <c r="I79" s="94"/>
      <c r="J79" s="93">
        <f t="shared" si="3"/>
        <v>0</v>
      </c>
      <c r="K79" s="74">
        <v>60</v>
      </c>
      <c r="L79" s="76">
        <v>50</v>
      </c>
      <c r="M79" s="74"/>
      <c r="N79" s="76"/>
      <c r="P79" s="71" t="s">
        <v>6</v>
      </c>
      <c r="Q79" s="71" t="s">
        <v>138</v>
      </c>
      <c r="R79" s="64">
        <v>60</v>
      </c>
      <c r="S79" s="75">
        <v>50</v>
      </c>
      <c r="T79" s="84"/>
      <c r="U79" s="75"/>
    </row>
    <row r="80" spans="1:21" ht="16.05" customHeight="1" x14ac:dyDescent="0.25">
      <c r="A80" s="145"/>
      <c r="B80" s="73" t="s">
        <v>129</v>
      </c>
      <c r="C80" s="37"/>
      <c r="D80" s="45"/>
      <c r="E80" s="45"/>
      <c r="F80" s="45"/>
      <c r="G80" s="45"/>
      <c r="H80" s="60">
        <f t="shared" si="2"/>
        <v>0</v>
      </c>
      <c r="I80" s="94"/>
      <c r="J80" s="93">
        <f t="shared" si="3"/>
        <v>0</v>
      </c>
      <c r="K80" s="74">
        <v>60</v>
      </c>
      <c r="L80" s="76">
        <v>50</v>
      </c>
      <c r="M80" s="74"/>
      <c r="N80" s="76"/>
      <c r="P80" s="71" t="s">
        <v>6</v>
      </c>
      <c r="Q80" s="71" t="s">
        <v>5</v>
      </c>
      <c r="R80" s="64">
        <v>60</v>
      </c>
      <c r="S80" s="75">
        <v>50</v>
      </c>
      <c r="T80" s="84"/>
      <c r="U80" s="75"/>
    </row>
    <row r="81" spans="1:21" ht="16.05" customHeight="1" x14ac:dyDescent="0.25">
      <c r="A81" s="145"/>
      <c r="B81" s="73" t="s">
        <v>6</v>
      </c>
      <c r="C81" s="37"/>
      <c r="D81" s="45"/>
      <c r="E81" s="45"/>
      <c r="F81" s="45"/>
      <c r="G81" s="45"/>
      <c r="H81" s="60">
        <f t="shared" si="2"/>
        <v>0</v>
      </c>
      <c r="I81" s="94"/>
      <c r="J81" s="93">
        <f t="shared" si="3"/>
        <v>0</v>
      </c>
      <c r="K81" s="74">
        <v>60</v>
      </c>
      <c r="L81" s="76">
        <v>50</v>
      </c>
      <c r="M81" s="74"/>
      <c r="N81" s="76"/>
      <c r="P81" s="71" t="s">
        <v>6</v>
      </c>
      <c r="Q81" s="71" t="s">
        <v>94</v>
      </c>
      <c r="R81" s="64">
        <v>60</v>
      </c>
      <c r="S81" s="75">
        <v>50</v>
      </c>
      <c r="T81" s="84"/>
      <c r="U81" s="75"/>
    </row>
    <row r="82" spans="1:21" ht="16.05" customHeight="1" x14ac:dyDescent="0.25">
      <c r="A82" s="145"/>
      <c r="B82" s="73" t="s">
        <v>130</v>
      </c>
      <c r="C82" s="37"/>
      <c r="D82" s="45"/>
      <c r="E82" s="45"/>
      <c r="F82" s="45"/>
      <c r="G82" s="45"/>
      <c r="H82" s="60">
        <f t="shared" si="2"/>
        <v>0</v>
      </c>
      <c r="I82" s="94"/>
      <c r="J82" s="93">
        <f t="shared" si="3"/>
        <v>0</v>
      </c>
      <c r="K82" s="74">
        <v>120</v>
      </c>
      <c r="L82" s="76">
        <v>100</v>
      </c>
      <c r="M82" s="74"/>
      <c r="N82" s="76"/>
      <c r="P82" s="71" t="s">
        <v>6</v>
      </c>
      <c r="Q82" s="71" t="s">
        <v>4</v>
      </c>
      <c r="R82" s="64">
        <v>90</v>
      </c>
      <c r="S82" s="75">
        <v>80</v>
      </c>
      <c r="T82" s="84"/>
      <c r="U82" s="75"/>
    </row>
    <row r="83" spans="1:21" ht="16.05" customHeight="1" x14ac:dyDescent="0.25">
      <c r="A83" s="145"/>
      <c r="B83" s="73" t="s">
        <v>131</v>
      </c>
      <c r="C83" s="37"/>
      <c r="D83" s="45"/>
      <c r="E83" s="45"/>
      <c r="F83" s="45"/>
      <c r="G83" s="45"/>
      <c r="H83" s="60">
        <f t="shared" si="2"/>
        <v>0</v>
      </c>
      <c r="I83" s="94"/>
      <c r="J83" s="93">
        <f t="shared" si="3"/>
        <v>0</v>
      </c>
      <c r="K83" s="74">
        <v>120</v>
      </c>
      <c r="L83" s="76">
        <v>100</v>
      </c>
      <c r="M83" s="74"/>
      <c r="N83" s="76"/>
      <c r="P83" s="71" t="s">
        <v>6</v>
      </c>
      <c r="Q83" s="71" t="s">
        <v>105</v>
      </c>
      <c r="R83" s="64">
        <v>140</v>
      </c>
      <c r="S83" s="75">
        <v>130</v>
      </c>
      <c r="T83" s="84"/>
      <c r="U83" s="75"/>
    </row>
    <row r="84" spans="1:21" ht="16.05" customHeight="1" x14ac:dyDescent="0.25">
      <c r="A84" s="145"/>
      <c r="B84" s="73" t="s">
        <v>7</v>
      </c>
      <c r="C84" s="37"/>
      <c r="D84" s="45"/>
      <c r="E84" s="45"/>
      <c r="F84" s="45"/>
      <c r="G84" s="45"/>
      <c r="H84" s="60">
        <f t="shared" si="2"/>
        <v>0</v>
      </c>
      <c r="I84" s="94"/>
      <c r="J84" s="93">
        <f t="shared" si="3"/>
        <v>0</v>
      </c>
      <c r="K84" s="74">
        <v>150</v>
      </c>
      <c r="L84" s="76">
        <v>130</v>
      </c>
      <c r="M84" s="74"/>
      <c r="N84" s="76"/>
      <c r="P84" s="71" t="s">
        <v>6</v>
      </c>
      <c r="Q84" s="71" t="s">
        <v>139</v>
      </c>
      <c r="R84" s="64">
        <v>140</v>
      </c>
      <c r="S84" s="75">
        <v>130</v>
      </c>
      <c r="T84" s="84"/>
      <c r="U84" s="75"/>
    </row>
    <row r="85" spans="1:21" ht="16.05" customHeight="1" x14ac:dyDescent="0.25">
      <c r="A85" s="145"/>
      <c r="B85" s="73" t="s">
        <v>132</v>
      </c>
      <c r="C85" s="37"/>
      <c r="D85" s="45"/>
      <c r="E85" s="45"/>
      <c r="F85" s="45"/>
      <c r="G85" s="45"/>
      <c r="H85" s="60">
        <f t="shared" si="2"/>
        <v>0</v>
      </c>
      <c r="I85" s="94"/>
      <c r="J85" s="93">
        <f t="shared" si="3"/>
        <v>0</v>
      </c>
      <c r="K85" s="74">
        <v>200</v>
      </c>
      <c r="L85" s="76">
        <v>180</v>
      </c>
      <c r="M85" s="74"/>
      <c r="N85" s="76"/>
      <c r="P85" s="71" t="s">
        <v>6</v>
      </c>
      <c r="Q85" s="71" t="s">
        <v>93</v>
      </c>
      <c r="R85" s="64">
        <v>170</v>
      </c>
      <c r="S85" s="75">
        <v>150</v>
      </c>
      <c r="T85" s="84"/>
      <c r="U85" s="75"/>
    </row>
    <row r="86" spans="1:21" ht="16.05" customHeight="1" x14ac:dyDescent="0.25">
      <c r="A86" s="145"/>
      <c r="B86" s="73" t="s">
        <v>146</v>
      </c>
      <c r="C86" s="37"/>
      <c r="D86" s="45"/>
      <c r="E86" s="45"/>
      <c r="F86" s="45"/>
      <c r="G86" s="45"/>
      <c r="H86" s="60">
        <f t="shared" si="2"/>
        <v>0</v>
      </c>
      <c r="I86" s="94"/>
      <c r="J86" s="93">
        <f t="shared" si="3"/>
        <v>0</v>
      </c>
      <c r="K86" s="74">
        <v>210</v>
      </c>
      <c r="L86" s="76">
        <v>180</v>
      </c>
      <c r="M86" s="74"/>
      <c r="N86" s="76"/>
      <c r="P86" s="71" t="s">
        <v>6</v>
      </c>
      <c r="Q86" s="71" t="s">
        <v>91</v>
      </c>
      <c r="R86" s="64">
        <v>170</v>
      </c>
      <c r="S86" s="75">
        <v>150</v>
      </c>
      <c r="T86" s="84"/>
      <c r="U86" s="75"/>
    </row>
    <row r="87" spans="1:21" ht="16.05" customHeight="1" x14ac:dyDescent="0.25">
      <c r="A87" s="146"/>
      <c r="B87" s="73" t="s">
        <v>8</v>
      </c>
      <c r="C87" s="37"/>
      <c r="D87" s="45"/>
      <c r="E87" s="45"/>
      <c r="F87" s="45"/>
      <c r="G87" s="45"/>
      <c r="H87" s="60">
        <f t="shared" si="2"/>
        <v>0</v>
      </c>
      <c r="I87" s="94"/>
      <c r="J87" s="93">
        <f t="shared" si="3"/>
        <v>0</v>
      </c>
      <c r="K87" s="74">
        <v>220</v>
      </c>
      <c r="L87" s="76">
        <v>200</v>
      </c>
      <c r="M87" s="74"/>
      <c r="N87" s="76"/>
      <c r="P87" s="71" t="s">
        <v>6</v>
      </c>
      <c r="Q87" s="71" t="s">
        <v>3</v>
      </c>
      <c r="R87" s="64">
        <v>170</v>
      </c>
      <c r="S87" s="75">
        <v>150</v>
      </c>
      <c r="T87" s="84"/>
      <c r="U87" s="75"/>
    </row>
    <row r="88" spans="1:21" ht="16.05" customHeight="1" x14ac:dyDescent="0.25">
      <c r="A88" s="141" t="s">
        <v>5</v>
      </c>
      <c r="B88" s="63" t="s">
        <v>129</v>
      </c>
      <c r="C88" s="37"/>
      <c r="D88" s="71"/>
      <c r="E88" s="71"/>
      <c r="F88" s="71"/>
      <c r="G88" s="71"/>
      <c r="H88" s="60">
        <f t="shared" si="2"/>
        <v>0</v>
      </c>
      <c r="I88" s="94"/>
      <c r="J88" s="93">
        <f t="shared" si="3"/>
        <v>0</v>
      </c>
      <c r="K88" s="64">
        <v>60</v>
      </c>
      <c r="L88" s="75">
        <v>50</v>
      </c>
      <c r="M88" s="64"/>
      <c r="N88" s="75"/>
      <c r="P88" s="67" t="s">
        <v>138</v>
      </c>
      <c r="Q88" s="67" t="s">
        <v>5</v>
      </c>
      <c r="R88" s="65">
        <v>60</v>
      </c>
      <c r="S88" s="77">
        <v>50</v>
      </c>
      <c r="T88" s="85"/>
      <c r="U88" s="77"/>
    </row>
    <row r="89" spans="1:21" ht="16.05" customHeight="1" x14ac:dyDescent="0.25">
      <c r="A89" s="142"/>
      <c r="B89" s="63" t="s">
        <v>6</v>
      </c>
      <c r="C89" s="37"/>
      <c r="D89" s="71"/>
      <c r="E89" s="71"/>
      <c r="F89" s="71"/>
      <c r="G89" s="71"/>
      <c r="H89" s="60">
        <f t="shared" si="2"/>
        <v>0</v>
      </c>
      <c r="I89" s="94"/>
      <c r="J89" s="93">
        <f t="shared" si="3"/>
        <v>0</v>
      </c>
      <c r="K89" s="64">
        <v>60</v>
      </c>
      <c r="L89" s="75">
        <v>50</v>
      </c>
      <c r="M89" s="64"/>
      <c r="N89" s="75"/>
      <c r="P89" s="67" t="s">
        <v>138</v>
      </c>
      <c r="Q89" s="67" t="s">
        <v>94</v>
      </c>
      <c r="R89" s="65">
        <v>60</v>
      </c>
      <c r="S89" s="77">
        <v>50</v>
      </c>
      <c r="T89" s="85"/>
      <c r="U89" s="77"/>
    </row>
    <row r="90" spans="1:21" ht="16.05" customHeight="1" x14ac:dyDescent="0.25">
      <c r="A90" s="142"/>
      <c r="B90" s="63" t="s">
        <v>130</v>
      </c>
      <c r="C90" s="37"/>
      <c r="D90" s="71"/>
      <c r="E90" s="71"/>
      <c r="F90" s="71"/>
      <c r="G90" s="71"/>
      <c r="H90" s="60">
        <f t="shared" si="2"/>
        <v>0</v>
      </c>
      <c r="I90" s="94"/>
      <c r="J90" s="93">
        <f t="shared" si="3"/>
        <v>0</v>
      </c>
      <c r="K90" s="64">
        <v>120</v>
      </c>
      <c r="L90" s="75">
        <v>100</v>
      </c>
      <c r="M90" s="64"/>
      <c r="N90" s="75"/>
      <c r="P90" s="67" t="s">
        <v>138</v>
      </c>
      <c r="Q90" s="67" t="s">
        <v>4</v>
      </c>
      <c r="R90" s="65">
        <v>60</v>
      </c>
      <c r="S90" s="77">
        <v>50</v>
      </c>
      <c r="T90" s="85"/>
      <c r="U90" s="77"/>
    </row>
    <row r="91" spans="1:21" ht="16.05" customHeight="1" x14ac:dyDescent="0.25">
      <c r="A91" s="142"/>
      <c r="B91" s="63" t="s">
        <v>131</v>
      </c>
      <c r="C91" s="37"/>
      <c r="D91" s="71"/>
      <c r="E91" s="71"/>
      <c r="F91" s="71"/>
      <c r="G91" s="71"/>
      <c r="H91" s="60">
        <f t="shared" si="2"/>
        <v>0</v>
      </c>
      <c r="I91" s="94"/>
      <c r="J91" s="93">
        <f t="shared" si="3"/>
        <v>0</v>
      </c>
      <c r="K91" s="64">
        <v>120</v>
      </c>
      <c r="L91" s="75">
        <v>100</v>
      </c>
      <c r="M91" s="64"/>
      <c r="N91" s="75"/>
      <c r="P91" s="67" t="s">
        <v>138</v>
      </c>
      <c r="Q91" s="67" t="s">
        <v>105</v>
      </c>
      <c r="R91" s="65">
        <v>120</v>
      </c>
      <c r="S91" s="77">
        <v>100</v>
      </c>
      <c r="T91" s="85"/>
      <c r="U91" s="77"/>
    </row>
    <row r="92" spans="1:21" ht="16.05" customHeight="1" x14ac:dyDescent="0.25">
      <c r="A92" s="142"/>
      <c r="B92" s="63" t="s">
        <v>7</v>
      </c>
      <c r="C92" s="37"/>
      <c r="D92" s="71"/>
      <c r="E92" s="71"/>
      <c r="F92" s="71"/>
      <c r="G92" s="71"/>
      <c r="H92" s="60">
        <f t="shared" si="2"/>
        <v>0</v>
      </c>
      <c r="I92" s="94"/>
      <c r="J92" s="93">
        <f t="shared" si="3"/>
        <v>0</v>
      </c>
      <c r="K92" s="64">
        <v>150</v>
      </c>
      <c r="L92" s="75">
        <v>130</v>
      </c>
      <c r="M92" s="64"/>
      <c r="N92" s="75"/>
      <c r="P92" s="67" t="s">
        <v>138</v>
      </c>
      <c r="Q92" s="67" t="s">
        <v>139</v>
      </c>
      <c r="R92" s="65">
        <v>140</v>
      </c>
      <c r="S92" s="77">
        <v>130</v>
      </c>
      <c r="T92" s="85"/>
      <c r="U92" s="77"/>
    </row>
    <row r="93" spans="1:21" ht="16.05" customHeight="1" x14ac:dyDescent="0.25">
      <c r="A93" s="142"/>
      <c r="B93" s="63" t="s">
        <v>132</v>
      </c>
      <c r="C93" s="37"/>
      <c r="D93" s="71"/>
      <c r="E93" s="71"/>
      <c r="F93" s="71"/>
      <c r="G93" s="71"/>
      <c r="H93" s="60">
        <f t="shared" si="2"/>
        <v>0</v>
      </c>
      <c r="I93" s="94"/>
      <c r="J93" s="93">
        <f t="shared" si="3"/>
        <v>0</v>
      </c>
      <c r="K93" s="64">
        <v>200</v>
      </c>
      <c r="L93" s="75">
        <v>180</v>
      </c>
      <c r="M93" s="64"/>
      <c r="N93" s="75"/>
      <c r="P93" s="67" t="s">
        <v>138</v>
      </c>
      <c r="Q93" s="67" t="s">
        <v>93</v>
      </c>
      <c r="R93" s="65">
        <v>170</v>
      </c>
      <c r="S93" s="77">
        <v>150</v>
      </c>
      <c r="T93" s="85"/>
      <c r="U93" s="77"/>
    </row>
    <row r="94" spans="1:21" ht="16.05" customHeight="1" x14ac:dyDescent="0.25">
      <c r="A94" s="142"/>
      <c r="B94" s="63" t="s">
        <v>146</v>
      </c>
      <c r="C94" s="37"/>
      <c r="D94" s="71"/>
      <c r="E94" s="71"/>
      <c r="F94" s="71"/>
      <c r="G94" s="71"/>
      <c r="H94" s="60">
        <f t="shared" si="2"/>
        <v>0</v>
      </c>
      <c r="I94" s="94"/>
      <c r="J94" s="93">
        <f t="shared" si="3"/>
        <v>0</v>
      </c>
      <c r="K94" s="64">
        <v>210</v>
      </c>
      <c r="L94" s="75">
        <v>180</v>
      </c>
      <c r="M94" s="64"/>
      <c r="N94" s="75"/>
      <c r="P94" s="67" t="s">
        <v>138</v>
      </c>
      <c r="Q94" s="67" t="s">
        <v>91</v>
      </c>
      <c r="R94" s="65">
        <v>170</v>
      </c>
      <c r="S94" s="77">
        <v>150</v>
      </c>
      <c r="T94" s="85"/>
      <c r="U94" s="77"/>
    </row>
    <row r="95" spans="1:21" ht="16.05" customHeight="1" x14ac:dyDescent="0.25">
      <c r="A95" s="143"/>
      <c r="B95" s="63" t="s">
        <v>8</v>
      </c>
      <c r="C95" s="37"/>
      <c r="D95" s="71"/>
      <c r="E95" s="71"/>
      <c r="F95" s="71"/>
      <c r="G95" s="71"/>
      <c r="H95" s="60">
        <f t="shared" si="2"/>
        <v>0</v>
      </c>
      <c r="I95" s="94"/>
      <c r="J95" s="93">
        <f t="shared" si="3"/>
        <v>0</v>
      </c>
      <c r="K95" s="64">
        <v>220</v>
      </c>
      <c r="L95" s="75">
        <v>200</v>
      </c>
      <c r="M95" s="64"/>
      <c r="N95" s="75"/>
      <c r="P95" s="67" t="s">
        <v>138</v>
      </c>
      <c r="Q95" s="67" t="s">
        <v>3</v>
      </c>
      <c r="R95" s="65">
        <v>170</v>
      </c>
      <c r="S95" s="77">
        <v>150</v>
      </c>
      <c r="T95" s="85"/>
      <c r="U95" s="77"/>
    </row>
    <row r="96" spans="1:21" ht="16.05" customHeight="1" x14ac:dyDescent="0.25">
      <c r="A96" s="144" t="s">
        <v>129</v>
      </c>
      <c r="B96" s="73" t="s">
        <v>6</v>
      </c>
      <c r="C96" s="37"/>
      <c r="D96" s="45"/>
      <c r="E96" s="45"/>
      <c r="F96" s="45"/>
      <c r="G96" s="45"/>
      <c r="H96" s="60">
        <f t="shared" si="2"/>
        <v>0</v>
      </c>
      <c r="I96" s="94"/>
      <c r="J96" s="93">
        <f t="shared" si="3"/>
        <v>0</v>
      </c>
      <c r="K96" s="74">
        <v>60</v>
      </c>
      <c r="L96" s="76">
        <v>50</v>
      </c>
      <c r="M96" s="74"/>
      <c r="N96" s="76"/>
      <c r="P96" s="71" t="s">
        <v>5</v>
      </c>
      <c r="Q96" s="71" t="s">
        <v>94</v>
      </c>
      <c r="R96" s="64">
        <v>60</v>
      </c>
      <c r="S96" s="75">
        <v>50</v>
      </c>
      <c r="T96" s="84"/>
      <c r="U96" s="75"/>
    </row>
    <row r="97" spans="1:21" ht="16.05" customHeight="1" x14ac:dyDescent="0.25">
      <c r="A97" s="145"/>
      <c r="B97" s="73" t="s">
        <v>130</v>
      </c>
      <c r="C97" s="37"/>
      <c r="D97" s="45"/>
      <c r="E97" s="45"/>
      <c r="F97" s="45"/>
      <c r="G97" s="45"/>
      <c r="H97" s="60">
        <f t="shared" si="2"/>
        <v>0</v>
      </c>
      <c r="I97" s="94"/>
      <c r="J97" s="93">
        <f t="shared" si="3"/>
        <v>0</v>
      </c>
      <c r="K97" s="74">
        <v>120</v>
      </c>
      <c r="L97" s="76">
        <v>100</v>
      </c>
      <c r="M97" s="74"/>
      <c r="N97" s="76"/>
      <c r="P97" s="71" t="s">
        <v>5</v>
      </c>
      <c r="Q97" s="71" t="s">
        <v>4</v>
      </c>
      <c r="R97" s="64">
        <v>60</v>
      </c>
      <c r="S97" s="75">
        <v>50</v>
      </c>
      <c r="T97" s="84"/>
      <c r="U97" s="75"/>
    </row>
    <row r="98" spans="1:21" ht="16.05" customHeight="1" x14ac:dyDescent="0.25">
      <c r="A98" s="145"/>
      <c r="B98" s="73" t="s">
        <v>131</v>
      </c>
      <c r="C98" s="37"/>
      <c r="D98" s="45"/>
      <c r="E98" s="45"/>
      <c r="F98" s="45"/>
      <c r="G98" s="45"/>
      <c r="H98" s="60">
        <f t="shared" si="2"/>
        <v>0</v>
      </c>
      <c r="I98" s="94"/>
      <c r="J98" s="93">
        <f t="shared" si="3"/>
        <v>0</v>
      </c>
      <c r="K98" s="74">
        <v>120</v>
      </c>
      <c r="L98" s="76">
        <v>100</v>
      </c>
      <c r="M98" s="74"/>
      <c r="N98" s="76"/>
      <c r="P98" s="71" t="s">
        <v>5</v>
      </c>
      <c r="Q98" s="71" t="s">
        <v>105</v>
      </c>
      <c r="R98" s="64">
        <v>120</v>
      </c>
      <c r="S98" s="75">
        <v>100</v>
      </c>
      <c r="T98" s="84"/>
      <c r="U98" s="75"/>
    </row>
    <row r="99" spans="1:21" ht="16.05" customHeight="1" x14ac:dyDescent="0.25">
      <c r="A99" s="145"/>
      <c r="B99" s="73" t="s">
        <v>7</v>
      </c>
      <c r="C99" s="37"/>
      <c r="D99" s="45"/>
      <c r="E99" s="45"/>
      <c r="F99" s="45"/>
      <c r="G99" s="45"/>
      <c r="H99" s="60">
        <f t="shared" si="2"/>
        <v>0</v>
      </c>
      <c r="I99" s="94"/>
      <c r="J99" s="93">
        <f t="shared" si="3"/>
        <v>0</v>
      </c>
      <c r="K99" s="74">
        <v>150</v>
      </c>
      <c r="L99" s="76">
        <v>130</v>
      </c>
      <c r="M99" s="74"/>
      <c r="N99" s="76"/>
      <c r="P99" s="71" t="s">
        <v>5</v>
      </c>
      <c r="Q99" s="71" t="s">
        <v>139</v>
      </c>
      <c r="R99" s="64">
        <v>140</v>
      </c>
      <c r="S99" s="75">
        <v>130</v>
      </c>
      <c r="T99" s="84"/>
      <c r="U99" s="75"/>
    </row>
    <row r="100" spans="1:21" ht="16.05" customHeight="1" x14ac:dyDescent="0.25">
      <c r="A100" s="145"/>
      <c r="B100" s="73" t="s">
        <v>132</v>
      </c>
      <c r="C100" s="37"/>
      <c r="D100" s="45"/>
      <c r="E100" s="45"/>
      <c r="F100" s="45"/>
      <c r="G100" s="45"/>
      <c r="H100" s="60">
        <f t="shared" si="2"/>
        <v>0</v>
      </c>
      <c r="I100" s="94"/>
      <c r="J100" s="93">
        <f t="shared" si="3"/>
        <v>0</v>
      </c>
      <c r="K100" s="74">
        <v>200</v>
      </c>
      <c r="L100" s="76">
        <v>180</v>
      </c>
      <c r="M100" s="74"/>
      <c r="N100" s="76"/>
      <c r="P100" s="71" t="s">
        <v>5</v>
      </c>
      <c r="Q100" s="71" t="s">
        <v>93</v>
      </c>
      <c r="R100" s="64">
        <v>150</v>
      </c>
      <c r="S100" s="75">
        <v>140</v>
      </c>
      <c r="T100" s="84"/>
      <c r="U100" s="75"/>
    </row>
    <row r="101" spans="1:21" ht="16.05" customHeight="1" x14ac:dyDescent="0.25">
      <c r="A101" s="145"/>
      <c r="B101" s="73" t="s">
        <v>146</v>
      </c>
      <c r="C101" s="37"/>
      <c r="D101" s="45"/>
      <c r="E101" s="45"/>
      <c r="F101" s="45"/>
      <c r="G101" s="45"/>
      <c r="H101" s="60">
        <f t="shared" si="2"/>
        <v>0</v>
      </c>
      <c r="I101" s="94"/>
      <c r="J101" s="93">
        <f t="shared" si="3"/>
        <v>0</v>
      </c>
      <c r="K101" s="74">
        <v>210</v>
      </c>
      <c r="L101" s="76">
        <v>180</v>
      </c>
      <c r="M101" s="74"/>
      <c r="N101" s="76"/>
      <c r="P101" s="71" t="s">
        <v>5</v>
      </c>
      <c r="Q101" s="71" t="s">
        <v>91</v>
      </c>
      <c r="R101" s="64">
        <v>150</v>
      </c>
      <c r="S101" s="75">
        <v>140</v>
      </c>
      <c r="T101" s="84"/>
      <c r="U101" s="75"/>
    </row>
    <row r="102" spans="1:21" ht="16.05" customHeight="1" x14ac:dyDescent="0.25">
      <c r="A102" s="146"/>
      <c r="B102" s="73" t="s">
        <v>8</v>
      </c>
      <c r="C102" s="37"/>
      <c r="D102" s="45"/>
      <c r="E102" s="45"/>
      <c r="F102" s="45"/>
      <c r="G102" s="45"/>
      <c r="H102" s="60">
        <f t="shared" si="2"/>
        <v>0</v>
      </c>
      <c r="I102" s="94"/>
      <c r="J102" s="93">
        <f t="shared" si="3"/>
        <v>0</v>
      </c>
      <c r="K102" s="74">
        <v>220</v>
      </c>
      <c r="L102" s="76">
        <v>200</v>
      </c>
      <c r="M102" s="74"/>
      <c r="N102" s="76"/>
      <c r="P102" s="71" t="s">
        <v>5</v>
      </c>
      <c r="Q102" s="71" t="s">
        <v>3</v>
      </c>
      <c r="R102" s="64">
        <v>150</v>
      </c>
      <c r="S102" s="75">
        <v>140</v>
      </c>
      <c r="T102" s="84"/>
      <c r="U102" s="75"/>
    </row>
    <row r="103" spans="1:21" ht="16.05" customHeight="1" x14ac:dyDescent="0.25">
      <c r="A103" s="141" t="s">
        <v>6</v>
      </c>
      <c r="B103" s="63" t="s">
        <v>130</v>
      </c>
      <c r="C103" s="37"/>
      <c r="D103" s="71"/>
      <c r="E103" s="71"/>
      <c r="F103" s="71"/>
      <c r="G103" s="71"/>
      <c r="H103" s="60">
        <f t="shared" si="2"/>
        <v>0</v>
      </c>
      <c r="I103" s="94"/>
      <c r="J103" s="93">
        <f t="shared" si="3"/>
        <v>0</v>
      </c>
      <c r="K103" s="64">
        <v>60</v>
      </c>
      <c r="L103" s="75">
        <v>50</v>
      </c>
      <c r="M103" s="64"/>
      <c r="N103" s="75"/>
      <c r="P103" s="67" t="s">
        <v>94</v>
      </c>
      <c r="Q103" s="67" t="s">
        <v>4</v>
      </c>
      <c r="R103" s="65">
        <v>60</v>
      </c>
      <c r="S103" s="77">
        <v>50</v>
      </c>
      <c r="T103" s="85"/>
      <c r="U103" s="77"/>
    </row>
    <row r="104" spans="1:21" ht="16.05" customHeight="1" x14ac:dyDescent="0.25">
      <c r="A104" s="142"/>
      <c r="B104" s="63" t="s">
        <v>131</v>
      </c>
      <c r="C104" s="37"/>
      <c r="D104" s="71"/>
      <c r="E104" s="71"/>
      <c r="F104" s="71"/>
      <c r="G104" s="71"/>
      <c r="H104" s="60">
        <f t="shared" si="2"/>
        <v>0</v>
      </c>
      <c r="I104" s="94"/>
      <c r="J104" s="93">
        <f t="shared" si="3"/>
        <v>0</v>
      </c>
      <c r="K104" s="64">
        <v>60</v>
      </c>
      <c r="L104" s="75">
        <v>50</v>
      </c>
      <c r="M104" s="64"/>
      <c r="N104" s="75"/>
      <c r="P104" s="67" t="s">
        <v>94</v>
      </c>
      <c r="Q104" s="67" t="s">
        <v>105</v>
      </c>
      <c r="R104" s="65">
        <v>110</v>
      </c>
      <c r="S104" s="77">
        <v>100</v>
      </c>
      <c r="T104" s="85"/>
      <c r="U104" s="77"/>
    </row>
    <row r="105" spans="1:21" ht="16.05" customHeight="1" x14ac:dyDescent="0.25">
      <c r="A105" s="142"/>
      <c r="B105" s="63" t="s">
        <v>7</v>
      </c>
      <c r="C105" s="37"/>
      <c r="D105" s="71"/>
      <c r="E105" s="71"/>
      <c r="F105" s="71"/>
      <c r="G105" s="71"/>
      <c r="H105" s="60">
        <f t="shared" si="2"/>
        <v>0</v>
      </c>
      <c r="I105" s="94"/>
      <c r="J105" s="93">
        <f t="shared" si="3"/>
        <v>0</v>
      </c>
      <c r="K105" s="64">
        <v>60</v>
      </c>
      <c r="L105" s="75">
        <v>50</v>
      </c>
      <c r="M105" s="64"/>
      <c r="N105" s="75"/>
      <c r="P105" s="67" t="s">
        <v>94</v>
      </c>
      <c r="Q105" s="67" t="s">
        <v>139</v>
      </c>
      <c r="R105" s="65">
        <v>110</v>
      </c>
      <c r="S105" s="77">
        <v>100</v>
      </c>
      <c r="T105" s="85"/>
      <c r="U105" s="77"/>
    </row>
    <row r="106" spans="1:21" ht="16.05" customHeight="1" x14ac:dyDescent="0.25">
      <c r="A106" s="142"/>
      <c r="B106" s="63" t="s">
        <v>132</v>
      </c>
      <c r="C106" s="37"/>
      <c r="D106" s="71"/>
      <c r="E106" s="71"/>
      <c r="F106" s="71"/>
      <c r="G106" s="71"/>
      <c r="H106" s="60">
        <f t="shared" si="2"/>
        <v>0</v>
      </c>
      <c r="I106" s="94"/>
      <c r="J106" s="93">
        <f t="shared" si="3"/>
        <v>0</v>
      </c>
      <c r="K106" s="64">
        <v>150</v>
      </c>
      <c r="L106" s="75">
        <v>130</v>
      </c>
      <c r="M106" s="64"/>
      <c r="N106" s="75"/>
      <c r="P106" s="67" t="s">
        <v>94</v>
      </c>
      <c r="Q106" s="67" t="s">
        <v>93</v>
      </c>
      <c r="R106" s="65">
        <v>130</v>
      </c>
      <c r="S106" s="77">
        <v>120</v>
      </c>
      <c r="T106" s="85"/>
      <c r="U106" s="77"/>
    </row>
    <row r="107" spans="1:21" ht="16.05" customHeight="1" x14ac:dyDescent="0.25">
      <c r="A107" s="142"/>
      <c r="B107" s="63" t="s">
        <v>146</v>
      </c>
      <c r="C107" s="37"/>
      <c r="D107" s="71"/>
      <c r="E107" s="71"/>
      <c r="F107" s="71"/>
      <c r="G107" s="71"/>
      <c r="H107" s="60">
        <f t="shared" si="2"/>
        <v>0</v>
      </c>
      <c r="I107" s="94"/>
      <c r="J107" s="93">
        <f t="shared" si="3"/>
        <v>0</v>
      </c>
      <c r="K107" s="64">
        <v>160</v>
      </c>
      <c r="L107" s="75">
        <v>140</v>
      </c>
      <c r="M107" s="64"/>
      <c r="N107" s="75"/>
      <c r="P107" s="67" t="s">
        <v>94</v>
      </c>
      <c r="Q107" s="67" t="s">
        <v>91</v>
      </c>
      <c r="R107" s="65">
        <v>150</v>
      </c>
      <c r="S107" s="77">
        <v>140</v>
      </c>
      <c r="T107" s="85"/>
      <c r="U107" s="77"/>
    </row>
    <row r="108" spans="1:21" ht="16.05" customHeight="1" x14ac:dyDescent="0.25">
      <c r="A108" s="143"/>
      <c r="B108" s="63" t="s">
        <v>8</v>
      </c>
      <c r="C108" s="37"/>
      <c r="D108" s="71"/>
      <c r="E108" s="71"/>
      <c r="F108" s="71"/>
      <c r="G108" s="71"/>
      <c r="H108" s="60">
        <f t="shared" si="2"/>
        <v>0</v>
      </c>
      <c r="I108" s="94"/>
      <c r="J108" s="93">
        <f t="shared" si="3"/>
        <v>0</v>
      </c>
      <c r="K108" s="64">
        <v>190</v>
      </c>
      <c r="L108" s="75">
        <v>160</v>
      </c>
      <c r="M108" s="64"/>
      <c r="N108" s="75"/>
      <c r="P108" s="67" t="s">
        <v>94</v>
      </c>
      <c r="Q108" s="67" t="s">
        <v>3</v>
      </c>
      <c r="R108" s="65">
        <v>150</v>
      </c>
      <c r="S108" s="77">
        <v>140</v>
      </c>
      <c r="T108" s="85"/>
      <c r="U108" s="77"/>
    </row>
    <row r="109" spans="1:21" ht="16.05" customHeight="1" x14ac:dyDescent="0.25">
      <c r="A109" s="144" t="s">
        <v>130</v>
      </c>
      <c r="B109" s="73" t="s">
        <v>131</v>
      </c>
      <c r="C109" s="37"/>
      <c r="D109" s="45"/>
      <c r="E109" s="45"/>
      <c r="F109" s="45"/>
      <c r="G109" s="45"/>
      <c r="H109" s="60">
        <f t="shared" si="2"/>
        <v>0</v>
      </c>
      <c r="I109" s="94"/>
      <c r="J109" s="93">
        <f t="shared" si="3"/>
        <v>0</v>
      </c>
      <c r="K109" s="74">
        <v>60</v>
      </c>
      <c r="L109" s="76">
        <v>50</v>
      </c>
      <c r="M109" s="74"/>
      <c r="N109" s="76"/>
      <c r="P109" s="71" t="s">
        <v>4</v>
      </c>
      <c r="Q109" s="71" t="s">
        <v>105</v>
      </c>
      <c r="R109" s="64">
        <v>60</v>
      </c>
      <c r="S109" s="75">
        <v>50</v>
      </c>
      <c r="T109" s="84"/>
      <c r="U109" s="75"/>
    </row>
    <row r="110" spans="1:21" ht="16.05" customHeight="1" x14ac:dyDescent="0.25">
      <c r="A110" s="145"/>
      <c r="B110" s="73" t="s">
        <v>7</v>
      </c>
      <c r="C110" s="37"/>
      <c r="D110" s="45"/>
      <c r="E110" s="45"/>
      <c r="F110" s="45"/>
      <c r="G110" s="45"/>
      <c r="H110" s="60">
        <f t="shared" si="2"/>
        <v>0</v>
      </c>
      <c r="I110" s="94"/>
      <c r="J110" s="93">
        <f t="shared" si="3"/>
        <v>0</v>
      </c>
      <c r="K110" s="74">
        <v>60</v>
      </c>
      <c r="L110" s="76">
        <v>50</v>
      </c>
      <c r="M110" s="74"/>
      <c r="N110" s="76"/>
      <c r="P110" s="71" t="s">
        <v>4</v>
      </c>
      <c r="Q110" s="71" t="s">
        <v>139</v>
      </c>
      <c r="R110" s="64">
        <v>90</v>
      </c>
      <c r="S110" s="75">
        <v>80</v>
      </c>
      <c r="T110" s="84"/>
      <c r="U110" s="75"/>
    </row>
    <row r="111" spans="1:21" ht="16.05" customHeight="1" x14ac:dyDescent="0.25">
      <c r="A111" s="145"/>
      <c r="B111" s="73" t="s">
        <v>132</v>
      </c>
      <c r="C111" s="37"/>
      <c r="D111" s="45"/>
      <c r="E111" s="45"/>
      <c r="F111" s="45"/>
      <c r="G111" s="45"/>
      <c r="H111" s="60">
        <f t="shared" si="2"/>
        <v>0</v>
      </c>
      <c r="I111" s="94"/>
      <c r="J111" s="93">
        <f t="shared" si="3"/>
        <v>0</v>
      </c>
      <c r="K111" s="74">
        <v>120</v>
      </c>
      <c r="L111" s="76">
        <v>100</v>
      </c>
      <c r="M111" s="74"/>
      <c r="N111" s="76"/>
      <c r="P111" s="71" t="s">
        <v>4</v>
      </c>
      <c r="Q111" s="71" t="s">
        <v>93</v>
      </c>
      <c r="R111" s="64">
        <v>130</v>
      </c>
      <c r="S111" s="75">
        <v>120</v>
      </c>
      <c r="T111" s="84"/>
      <c r="U111" s="75"/>
    </row>
    <row r="112" spans="1:21" ht="16.05" customHeight="1" x14ac:dyDescent="0.25">
      <c r="A112" s="145"/>
      <c r="B112" s="73" t="s">
        <v>146</v>
      </c>
      <c r="C112" s="37"/>
      <c r="D112" s="45"/>
      <c r="E112" s="45"/>
      <c r="F112" s="45"/>
      <c r="G112" s="45"/>
      <c r="H112" s="60">
        <f t="shared" si="2"/>
        <v>0</v>
      </c>
      <c r="I112" s="94"/>
      <c r="J112" s="93">
        <f t="shared" si="3"/>
        <v>0</v>
      </c>
      <c r="K112" s="74">
        <v>120</v>
      </c>
      <c r="L112" s="76">
        <v>100</v>
      </c>
      <c r="M112" s="74"/>
      <c r="N112" s="76"/>
      <c r="P112" s="71" t="s">
        <v>4</v>
      </c>
      <c r="Q112" s="71" t="s">
        <v>91</v>
      </c>
      <c r="R112" s="64">
        <v>130</v>
      </c>
      <c r="S112" s="75">
        <v>120</v>
      </c>
      <c r="T112" s="84"/>
      <c r="U112" s="75"/>
    </row>
    <row r="113" spans="1:21" ht="16.05" customHeight="1" x14ac:dyDescent="0.25">
      <c r="A113" s="146"/>
      <c r="B113" s="73" t="s">
        <v>8</v>
      </c>
      <c r="C113" s="37"/>
      <c r="D113" s="45"/>
      <c r="E113" s="45"/>
      <c r="F113" s="45"/>
      <c r="G113" s="45"/>
      <c r="H113" s="60">
        <f t="shared" si="2"/>
        <v>0</v>
      </c>
      <c r="I113" s="94"/>
      <c r="J113" s="93">
        <f t="shared" si="3"/>
        <v>0</v>
      </c>
      <c r="K113" s="74">
        <v>150</v>
      </c>
      <c r="L113" s="76">
        <v>130</v>
      </c>
      <c r="M113" s="74"/>
      <c r="N113" s="76"/>
      <c r="P113" s="71" t="s">
        <v>4</v>
      </c>
      <c r="Q113" s="71" t="s">
        <v>3</v>
      </c>
      <c r="R113" s="64">
        <v>130</v>
      </c>
      <c r="S113" s="75">
        <v>120</v>
      </c>
      <c r="T113" s="84"/>
      <c r="U113" s="75"/>
    </row>
    <row r="114" spans="1:21" ht="16.05" customHeight="1" x14ac:dyDescent="0.25">
      <c r="A114" s="141" t="s">
        <v>131</v>
      </c>
      <c r="B114" s="63" t="s">
        <v>7</v>
      </c>
      <c r="C114" s="37"/>
      <c r="D114" s="71"/>
      <c r="E114" s="71"/>
      <c r="F114" s="71"/>
      <c r="G114" s="71"/>
      <c r="H114" s="60">
        <f t="shared" si="2"/>
        <v>0</v>
      </c>
      <c r="I114" s="94"/>
      <c r="J114" s="93">
        <f t="shared" si="3"/>
        <v>0</v>
      </c>
      <c r="K114" s="64">
        <v>60</v>
      </c>
      <c r="L114" s="75">
        <v>50</v>
      </c>
      <c r="M114" s="64"/>
      <c r="N114" s="75"/>
      <c r="P114" s="67" t="s">
        <v>105</v>
      </c>
      <c r="Q114" s="67" t="s">
        <v>139</v>
      </c>
      <c r="R114" s="65">
        <v>60</v>
      </c>
      <c r="S114" s="77">
        <v>50</v>
      </c>
      <c r="T114" s="85"/>
      <c r="U114" s="77"/>
    </row>
    <row r="115" spans="1:21" ht="16.05" customHeight="1" x14ac:dyDescent="0.25">
      <c r="A115" s="142"/>
      <c r="B115" s="63" t="s">
        <v>132</v>
      </c>
      <c r="C115" s="37"/>
      <c r="D115" s="71"/>
      <c r="E115" s="71"/>
      <c r="F115" s="71"/>
      <c r="G115" s="71"/>
      <c r="H115" s="60">
        <f t="shared" si="2"/>
        <v>0</v>
      </c>
      <c r="I115" s="94"/>
      <c r="J115" s="93">
        <f t="shared" si="3"/>
        <v>0</v>
      </c>
      <c r="K115" s="64">
        <v>120</v>
      </c>
      <c r="L115" s="75">
        <v>100</v>
      </c>
      <c r="M115" s="64"/>
      <c r="N115" s="75"/>
      <c r="P115" s="67" t="s">
        <v>105</v>
      </c>
      <c r="Q115" s="67" t="s">
        <v>93</v>
      </c>
      <c r="R115" s="65">
        <v>110</v>
      </c>
      <c r="S115" s="77">
        <v>100</v>
      </c>
      <c r="T115" s="85"/>
      <c r="U115" s="77"/>
    </row>
    <row r="116" spans="1:21" ht="16.05" customHeight="1" x14ac:dyDescent="0.25">
      <c r="A116" s="142"/>
      <c r="B116" s="63" t="s">
        <v>146</v>
      </c>
      <c r="C116" s="37"/>
      <c r="D116" s="71"/>
      <c r="E116" s="71"/>
      <c r="F116" s="71"/>
      <c r="G116" s="71"/>
      <c r="H116" s="60">
        <f t="shared" si="2"/>
        <v>0</v>
      </c>
      <c r="I116" s="94"/>
      <c r="J116" s="93">
        <f t="shared" si="3"/>
        <v>0</v>
      </c>
      <c r="K116" s="64">
        <v>120</v>
      </c>
      <c r="L116" s="75">
        <v>100</v>
      </c>
      <c r="M116" s="64"/>
      <c r="N116" s="75"/>
      <c r="P116" s="67" t="s">
        <v>105</v>
      </c>
      <c r="Q116" s="67" t="s">
        <v>91</v>
      </c>
      <c r="R116" s="65">
        <v>90</v>
      </c>
      <c r="S116" s="77">
        <v>80</v>
      </c>
      <c r="T116" s="85"/>
      <c r="U116" s="77"/>
    </row>
    <row r="117" spans="1:21" ht="16.05" customHeight="1" x14ac:dyDescent="0.25">
      <c r="A117" s="143"/>
      <c r="B117" s="63" t="s">
        <v>8</v>
      </c>
      <c r="C117" s="37"/>
      <c r="D117" s="71"/>
      <c r="E117" s="71"/>
      <c r="F117" s="71"/>
      <c r="G117" s="71"/>
      <c r="H117" s="60">
        <f t="shared" si="2"/>
        <v>0</v>
      </c>
      <c r="I117" s="94"/>
      <c r="J117" s="93">
        <f t="shared" si="3"/>
        <v>0</v>
      </c>
      <c r="K117" s="64">
        <v>150</v>
      </c>
      <c r="L117" s="75">
        <v>130</v>
      </c>
      <c r="M117" s="64"/>
      <c r="N117" s="75"/>
      <c r="P117" s="67" t="s">
        <v>105</v>
      </c>
      <c r="Q117" s="67" t="s">
        <v>3</v>
      </c>
      <c r="R117" s="65">
        <v>110</v>
      </c>
      <c r="S117" s="77">
        <v>100</v>
      </c>
      <c r="T117" s="85"/>
      <c r="U117" s="77"/>
    </row>
    <row r="118" spans="1:21" ht="16.05" customHeight="1" x14ac:dyDescent="0.25">
      <c r="A118" s="144" t="s">
        <v>7</v>
      </c>
      <c r="B118" s="73" t="s">
        <v>132</v>
      </c>
      <c r="C118" s="37"/>
      <c r="D118" s="45"/>
      <c r="E118" s="45"/>
      <c r="F118" s="45"/>
      <c r="G118" s="45"/>
      <c r="H118" s="60">
        <f t="shared" si="2"/>
        <v>0</v>
      </c>
      <c r="I118" s="94"/>
      <c r="J118" s="93">
        <f t="shared" si="3"/>
        <v>0</v>
      </c>
      <c r="K118" s="74">
        <v>60</v>
      </c>
      <c r="L118" s="76">
        <v>50</v>
      </c>
      <c r="M118" s="74"/>
      <c r="N118" s="76"/>
      <c r="P118" s="71" t="s">
        <v>139</v>
      </c>
      <c r="Q118" s="71" t="s">
        <v>93</v>
      </c>
      <c r="R118" s="64">
        <v>60</v>
      </c>
      <c r="S118" s="75">
        <v>50</v>
      </c>
      <c r="T118" s="84"/>
      <c r="U118" s="75"/>
    </row>
    <row r="119" spans="1:21" ht="16.05" customHeight="1" x14ac:dyDescent="0.25">
      <c r="A119" s="145"/>
      <c r="B119" s="73" t="s">
        <v>146</v>
      </c>
      <c r="C119" s="37"/>
      <c r="D119" s="45"/>
      <c r="E119" s="45"/>
      <c r="F119" s="45"/>
      <c r="G119" s="45"/>
      <c r="H119" s="60">
        <f t="shared" si="2"/>
        <v>0</v>
      </c>
      <c r="I119" s="94"/>
      <c r="J119" s="93">
        <f t="shared" si="3"/>
        <v>0</v>
      </c>
      <c r="K119" s="74">
        <v>60</v>
      </c>
      <c r="L119" s="76">
        <v>50</v>
      </c>
      <c r="M119" s="74"/>
      <c r="N119" s="76"/>
      <c r="P119" s="71" t="s">
        <v>139</v>
      </c>
      <c r="Q119" s="71" t="s">
        <v>91</v>
      </c>
      <c r="R119" s="64">
        <v>90</v>
      </c>
      <c r="S119" s="75">
        <v>80</v>
      </c>
      <c r="T119" s="84"/>
      <c r="U119" s="75"/>
    </row>
    <row r="120" spans="1:21" ht="16.05" customHeight="1" x14ac:dyDescent="0.25">
      <c r="A120" s="146"/>
      <c r="B120" s="73" t="s">
        <v>8</v>
      </c>
      <c r="C120" s="37"/>
      <c r="D120" s="45"/>
      <c r="E120" s="45"/>
      <c r="F120" s="45"/>
      <c r="G120" s="45"/>
      <c r="H120" s="60">
        <f t="shared" si="2"/>
        <v>0</v>
      </c>
      <c r="I120" s="94"/>
      <c r="J120" s="93">
        <f t="shared" si="3"/>
        <v>0</v>
      </c>
      <c r="K120" s="74">
        <v>90</v>
      </c>
      <c r="L120" s="76">
        <v>80</v>
      </c>
      <c r="M120" s="74"/>
      <c r="N120" s="76"/>
      <c r="P120" s="71" t="s">
        <v>139</v>
      </c>
      <c r="Q120" s="71" t="s">
        <v>3</v>
      </c>
      <c r="R120" s="64">
        <v>90</v>
      </c>
      <c r="S120" s="75">
        <v>80</v>
      </c>
      <c r="T120" s="84"/>
      <c r="U120" s="75"/>
    </row>
    <row r="121" spans="1:21" ht="36.6" customHeight="1" x14ac:dyDescent="0.25">
      <c r="A121" s="147" t="s">
        <v>132</v>
      </c>
      <c r="B121" s="63" t="s">
        <v>146</v>
      </c>
      <c r="C121" s="37"/>
      <c r="D121" s="71"/>
      <c r="E121" s="71"/>
      <c r="F121" s="71"/>
      <c r="G121" s="71"/>
      <c r="H121" s="60">
        <f t="shared" si="2"/>
        <v>0</v>
      </c>
      <c r="I121" s="94"/>
      <c r="J121" s="93">
        <f t="shared" si="3"/>
        <v>0</v>
      </c>
      <c r="K121" s="64">
        <v>60</v>
      </c>
      <c r="L121" s="75">
        <v>50</v>
      </c>
      <c r="M121" s="64"/>
      <c r="N121" s="75"/>
      <c r="P121" s="67" t="s">
        <v>93</v>
      </c>
      <c r="Q121" s="67" t="s">
        <v>91</v>
      </c>
      <c r="R121" s="65">
        <v>60</v>
      </c>
      <c r="S121" s="77">
        <v>50</v>
      </c>
      <c r="T121" s="85"/>
      <c r="U121" s="77"/>
    </row>
    <row r="122" spans="1:21" ht="17.399999999999999" customHeight="1" x14ac:dyDescent="0.25">
      <c r="A122" s="148"/>
      <c r="B122" s="63" t="s">
        <v>8</v>
      </c>
      <c r="C122" s="37"/>
      <c r="D122" s="71"/>
      <c r="E122" s="71"/>
      <c r="F122" s="71"/>
      <c r="G122" s="71"/>
      <c r="H122" s="60">
        <f t="shared" si="2"/>
        <v>0</v>
      </c>
      <c r="I122" s="94"/>
      <c r="J122" s="93">
        <f t="shared" si="3"/>
        <v>0</v>
      </c>
      <c r="K122" s="64">
        <v>60</v>
      </c>
      <c r="L122" s="75">
        <v>50</v>
      </c>
      <c r="M122" s="64"/>
      <c r="N122" s="75"/>
      <c r="P122" s="67" t="s">
        <v>93</v>
      </c>
      <c r="Q122" s="67" t="s">
        <v>3</v>
      </c>
      <c r="R122" s="65">
        <v>90</v>
      </c>
      <c r="S122" s="77">
        <v>80</v>
      </c>
      <c r="T122" s="85"/>
      <c r="U122" s="77"/>
    </row>
    <row r="123" spans="1:21" ht="67.2" customHeight="1" x14ac:dyDescent="0.25">
      <c r="A123" s="88" t="s">
        <v>146</v>
      </c>
      <c r="B123" s="73" t="s">
        <v>8</v>
      </c>
      <c r="C123" s="37"/>
      <c r="D123" s="45"/>
      <c r="E123" s="45"/>
      <c r="F123" s="45"/>
      <c r="G123" s="45"/>
      <c r="H123" s="60">
        <f t="shared" si="2"/>
        <v>0</v>
      </c>
      <c r="I123" s="94"/>
      <c r="J123" s="93">
        <f t="shared" si="3"/>
        <v>0</v>
      </c>
      <c r="K123" s="74">
        <v>60</v>
      </c>
      <c r="L123" s="76">
        <v>50</v>
      </c>
      <c r="M123" s="74"/>
      <c r="N123" s="76"/>
      <c r="P123" s="71" t="s">
        <v>91</v>
      </c>
      <c r="Q123" s="71" t="s">
        <v>3</v>
      </c>
      <c r="R123" s="64">
        <v>60</v>
      </c>
      <c r="S123" s="75">
        <v>50</v>
      </c>
      <c r="T123" s="84"/>
      <c r="U123" s="75"/>
    </row>
  </sheetData>
  <mergeCells count="30">
    <mergeCell ref="P1:U1"/>
    <mergeCell ref="P2:P3"/>
    <mergeCell ref="Q2:Q3"/>
    <mergeCell ref="R2:S2"/>
    <mergeCell ref="T2:U2"/>
    <mergeCell ref="A4:A18"/>
    <mergeCell ref="A19:A32"/>
    <mergeCell ref="A33:A45"/>
    <mergeCell ref="A46:A57"/>
    <mergeCell ref="A1:N1"/>
    <mergeCell ref="A2:A3"/>
    <mergeCell ref="B2:B3"/>
    <mergeCell ref="K2:L2"/>
    <mergeCell ref="M2:N2"/>
    <mergeCell ref="C2:C3"/>
    <mergeCell ref="I2:I3"/>
    <mergeCell ref="D2:F2"/>
    <mergeCell ref="J2:J3"/>
    <mergeCell ref="G2:G3"/>
    <mergeCell ref="H2:H3"/>
    <mergeCell ref="A58:A68"/>
    <mergeCell ref="A69:A78"/>
    <mergeCell ref="A79:A87"/>
    <mergeCell ref="A88:A95"/>
    <mergeCell ref="A96:A102"/>
    <mergeCell ref="A103:A108"/>
    <mergeCell ref="A109:A113"/>
    <mergeCell ref="A114:A117"/>
    <mergeCell ref="A118:A120"/>
    <mergeCell ref="A121:A12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E6D39-70B9-4933-A69F-C5F4DEE897C8}">
  <dimension ref="A1"/>
  <sheetViews>
    <sheetView topLeftCell="A13" workbookViewId="0"/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7382F-B47F-4DFD-B52D-2CE39231C1E5}">
  <dimension ref="A1:F18"/>
  <sheetViews>
    <sheetView workbookViewId="0">
      <selection activeCell="B5" sqref="B5"/>
    </sheetView>
  </sheetViews>
  <sheetFormatPr defaultRowHeight="14.4" x14ac:dyDescent="0.3"/>
  <cols>
    <col min="2" max="2" width="35.5546875" customWidth="1"/>
    <col min="4" max="4" width="15" customWidth="1"/>
    <col min="6" max="6" width="16" customWidth="1"/>
  </cols>
  <sheetData>
    <row r="1" spans="1:6" x14ac:dyDescent="0.3">
      <c r="A1" s="165" t="s">
        <v>11</v>
      </c>
      <c r="B1" s="165"/>
      <c r="C1" s="165"/>
      <c r="D1" s="165"/>
      <c r="E1" s="165"/>
      <c r="F1" s="165"/>
    </row>
    <row r="2" spans="1:6" x14ac:dyDescent="0.3">
      <c r="A2" s="165" t="s">
        <v>1</v>
      </c>
      <c r="B2" s="165" t="s">
        <v>2</v>
      </c>
      <c r="C2" s="165" t="s">
        <v>57</v>
      </c>
      <c r="D2" s="165"/>
      <c r="E2" s="166" t="s">
        <v>13</v>
      </c>
      <c r="F2" s="166"/>
    </row>
    <row r="3" spans="1:6" x14ac:dyDescent="0.3">
      <c r="A3" s="165"/>
      <c r="B3" s="165"/>
      <c r="C3" s="64" t="s">
        <v>0</v>
      </c>
      <c r="D3" s="66" t="s">
        <v>56</v>
      </c>
      <c r="E3" s="64" t="s">
        <v>0</v>
      </c>
      <c r="F3" s="66" t="s">
        <v>56</v>
      </c>
    </row>
    <row r="4" spans="1:6" x14ac:dyDescent="0.3">
      <c r="A4" s="63" t="s">
        <v>3</v>
      </c>
      <c r="B4" s="63" t="s">
        <v>91</v>
      </c>
      <c r="C4" s="64">
        <v>60</v>
      </c>
      <c r="D4" s="66">
        <v>50</v>
      </c>
      <c r="E4" s="64"/>
      <c r="F4" s="66"/>
    </row>
    <row r="5" spans="1:6" x14ac:dyDescent="0.3">
      <c r="A5" s="63" t="s">
        <v>3</v>
      </c>
      <c r="B5" s="63" t="s">
        <v>93</v>
      </c>
      <c r="C5" s="64">
        <v>90</v>
      </c>
      <c r="D5" s="66">
        <v>80</v>
      </c>
      <c r="E5" s="64"/>
      <c r="F5" s="66"/>
    </row>
    <row r="6" spans="1:6" x14ac:dyDescent="0.3">
      <c r="A6" s="63" t="s">
        <v>3</v>
      </c>
      <c r="B6" s="70" t="s">
        <v>128</v>
      </c>
      <c r="C6" s="64">
        <v>90</v>
      </c>
      <c r="D6" s="66">
        <v>80</v>
      </c>
      <c r="E6" s="64"/>
      <c r="F6" s="66"/>
    </row>
    <row r="7" spans="1:6" x14ac:dyDescent="0.3">
      <c r="A7" s="63" t="s">
        <v>3</v>
      </c>
      <c r="B7" s="63" t="s">
        <v>105</v>
      </c>
      <c r="C7" s="64">
        <v>110</v>
      </c>
      <c r="D7" s="66">
        <v>100</v>
      </c>
      <c r="E7" s="64"/>
      <c r="F7" s="66"/>
    </row>
    <row r="8" spans="1:6" x14ac:dyDescent="0.3">
      <c r="A8" s="63" t="s">
        <v>3</v>
      </c>
      <c r="B8" s="63" t="s">
        <v>4</v>
      </c>
      <c r="C8" s="64">
        <v>130</v>
      </c>
      <c r="D8" s="68">
        <v>120</v>
      </c>
      <c r="E8" s="69">
        <v>600</v>
      </c>
      <c r="F8" s="68">
        <v>550</v>
      </c>
    </row>
    <row r="9" spans="1:6" x14ac:dyDescent="0.3">
      <c r="A9" s="63" t="s">
        <v>3</v>
      </c>
      <c r="B9" s="63" t="s">
        <v>94</v>
      </c>
      <c r="C9" s="64">
        <v>150</v>
      </c>
      <c r="D9" s="68">
        <v>140</v>
      </c>
      <c r="E9" s="69"/>
      <c r="F9" s="68"/>
    </row>
    <row r="10" spans="1:6" x14ac:dyDescent="0.3">
      <c r="A10" s="63" t="s">
        <v>3</v>
      </c>
      <c r="B10" s="63" t="s">
        <v>5</v>
      </c>
      <c r="C10" s="64">
        <v>150</v>
      </c>
      <c r="D10" s="68">
        <v>140</v>
      </c>
      <c r="E10" s="69">
        <v>600</v>
      </c>
      <c r="F10" s="68">
        <v>550</v>
      </c>
    </row>
    <row r="11" spans="1:6" x14ac:dyDescent="0.3">
      <c r="A11" s="63" t="s">
        <v>3</v>
      </c>
      <c r="B11" s="70" t="s">
        <v>129</v>
      </c>
      <c r="C11" s="64">
        <v>170</v>
      </c>
      <c r="D11" s="68">
        <v>150</v>
      </c>
      <c r="E11" s="69"/>
      <c r="F11" s="68"/>
    </row>
    <row r="12" spans="1:6" x14ac:dyDescent="0.3">
      <c r="A12" s="63" t="s">
        <v>3</v>
      </c>
      <c r="B12" s="63" t="s">
        <v>6</v>
      </c>
      <c r="C12" s="64">
        <v>170</v>
      </c>
      <c r="D12" s="68">
        <v>150</v>
      </c>
      <c r="E12" s="69">
        <v>650</v>
      </c>
      <c r="F12" s="68">
        <v>600</v>
      </c>
    </row>
    <row r="13" spans="1:6" x14ac:dyDescent="0.3">
      <c r="A13" s="63" t="s">
        <v>3</v>
      </c>
      <c r="B13" s="70" t="s">
        <v>130</v>
      </c>
      <c r="C13" s="64">
        <v>200</v>
      </c>
      <c r="D13" s="68">
        <v>190</v>
      </c>
      <c r="E13" s="69"/>
      <c r="F13" s="68"/>
    </row>
    <row r="14" spans="1:6" x14ac:dyDescent="0.3">
      <c r="A14" s="63" t="s">
        <v>3</v>
      </c>
      <c r="B14" s="70" t="s">
        <v>131</v>
      </c>
      <c r="C14" s="64">
        <v>200</v>
      </c>
      <c r="D14" s="68">
        <v>190</v>
      </c>
      <c r="E14" s="69"/>
      <c r="F14" s="68"/>
    </row>
    <row r="15" spans="1:6" x14ac:dyDescent="0.3">
      <c r="A15" s="63" t="s">
        <v>3</v>
      </c>
      <c r="B15" s="63" t="s">
        <v>7</v>
      </c>
      <c r="C15" s="64">
        <v>220</v>
      </c>
      <c r="D15" s="68">
        <v>200</v>
      </c>
      <c r="E15" s="69">
        <v>750</v>
      </c>
      <c r="F15" s="68">
        <v>700</v>
      </c>
    </row>
    <row r="16" spans="1:6" x14ac:dyDescent="0.3">
      <c r="A16" s="63" t="s">
        <v>3</v>
      </c>
      <c r="B16" s="70" t="s">
        <v>132</v>
      </c>
      <c r="C16" s="64">
        <v>280</v>
      </c>
      <c r="D16" s="68">
        <v>250</v>
      </c>
      <c r="E16" s="69"/>
      <c r="F16" s="68"/>
    </row>
    <row r="17" spans="1:6" x14ac:dyDescent="0.3">
      <c r="A17" s="63" t="s">
        <v>3</v>
      </c>
      <c r="B17" s="70" t="s">
        <v>133</v>
      </c>
      <c r="C17" s="64">
        <v>280</v>
      </c>
      <c r="D17" s="68">
        <v>260</v>
      </c>
      <c r="E17" s="69"/>
      <c r="F17" s="68"/>
    </row>
    <row r="18" spans="1:6" x14ac:dyDescent="0.3">
      <c r="A18" s="63" t="s">
        <v>3</v>
      </c>
      <c r="B18" s="63" t="s">
        <v>8</v>
      </c>
      <c r="C18" s="64">
        <v>300</v>
      </c>
      <c r="D18" s="68">
        <v>280</v>
      </c>
      <c r="E18" s="69">
        <v>850</v>
      </c>
      <c r="F18" s="68">
        <v>800</v>
      </c>
    </row>
  </sheetData>
  <mergeCells count="5">
    <mergeCell ref="A1:F1"/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DC9FA-EDEB-4653-BD44-B709AD506886}">
  <dimension ref="A1:L35"/>
  <sheetViews>
    <sheetView topLeftCell="A19" workbookViewId="0">
      <selection activeCell="K21" sqref="K21:L35"/>
    </sheetView>
  </sheetViews>
  <sheetFormatPr defaultRowHeight="14.4" x14ac:dyDescent="0.3"/>
  <cols>
    <col min="1" max="1" width="17.5546875" customWidth="1"/>
    <col min="2" max="2" width="28.88671875" bestFit="1" customWidth="1"/>
    <col min="3" max="3" width="13.6640625" bestFit="1" customWidth="1"/>
    <col min="4" max="4" width="4.44140625" bestFit="1" customWidth="1"/>
    <col min="5" max="5" width="6.44140625" bestFit="1" customWidth="1"/>
    <col min="6" max="6" width="5.6640625" bestFit="1" customWidth="1"/>
    <col min="7" max="7" width="5.33203125" bestFit="1" customWidth="1"/>
    <col min="8" max="8" width="11.109375" bestFit="1" customWidth="1"/>
    <col min="9" max="9" width="14.6640625" bestFit="1" customWidth="1"/>
    <col min="10" max="10" width="13.33203125" bestFit="1" customWidth="1"/>
    <col min="11" max="11" width="9.5546875" bestFit="1" customWidth="1"/>
    <col min="12" max="12" width="11" bestFit="1" customWidth="1"/>
    <col min="13" max="14" width="8.88671875" customWidth="1"/>
  </cols>
  <sheetData>
    <row r="1" spans="1:12" x14ac:dyDescent="0.3">
      <c r="A1" s="153" t="s">
        <v>1</v>
      </c>
      <c r="B1" s="152" t="s">
        <v>2</v>
      </c>
      <c r="C1" s="155" t="s">
        <v>141</v>
      </c>
      <c r="D1" s="159" t="s">
        <v>58</v>
      </c>
      <c r="E1" s="160"/>
      <c r="F1" s="161"/>
      <c r="G1" s="155" t="s">
        <v>143</v>
      </c>
      <c r="H1" s="157" t="s">
        <v>144</v>
      </c>
      <c r="I1" s="157" t="s">
        <v>142</v>
      </c>
      <c r="J1" s="162" t="s">
        <v>145</v>
      </c>
      <c r="K1" s="152" t="s">
        <v>57</v>
      </c>
      <c r="L1" s="152"/>
    </row>
    <row r="2" spans="1:12" x14ac:dyDescent="0.3">
      <c r="A2" s="153"/>
      <c r="B2" s="152"/>
      <c r="C2" s="156"/>
      <c r="D2" s="78" t="s">
        <v>60</v>
      </c>
      <c r="E2" s="78" t="s">
        <v>61</v>
      </c>
      <c r="F2" s="78" t="s">
        <v>62</v>
      </c>
      <c r="G2" s="156"/>
      <c r="H2" s="158"/>
      <c r="I2" s="158"/>
      <c r="J2" s="163"/>
      <c r="K2" s="79" t="s">
        <v>0</v>
      </c>
      <c r="L2" s="80" t="s">
        <v>56</v>
      </c>
    </row>
    <row r="3" spans="1:12" x14ac:dyDescent="0.3">
      <c r="A3" s="109" t="s">
        <v>3</v>
      </c>
      <c r="B3" s="45" t="s">
        <v>91</v>
      </c>
      <c r="C3" s="37">
        <v>25</v>
      </c>
      <c r="D3" s="45">
        <v>0</v>
      </c>
      <c r="E3" s="45">
        <v>0</v>
      </c>
      <c r="F3" s="45">
        <v>0</v>
      </c>
      <c r="G3" s="45">
        <v>14</v>
      </c>
      <c r="H3" s="60">
        <f>SUM(C3:G3)</f>
        <v>39</v>
      </c>
      <c r="I3" s="60">
        <v>31</v>
      </c>
      <c r="J3" s="95">
        <f>SUM(H3:I3)</f>
        <v>70</v>
      </c>
      <c r="K3" s="72">
        <v>60</v>
      </c>
      <c r="L3" s="76">
        <v>50</v>
      </c>
    </row>
    <row r="4" spans="1:12" x14ac:dyDescent="0.3">
      <c r="A4" s="109" t="s">
        <v>3</v>
      </c>
      <c r="B4" s="45" t="s">
        <v>93</v>
      </c>
      <c r="C4" s="37">
        <v>25</v>
      </c>
      <c r="D4" s="45">
        <v>0</v>
      </c>
      <c r="E4" s="45">
        <v>0</v>
      </c>
      <c r="F4" s="45">
        <v>0</v>
      </c>
      <c r="G4" s="45">
        <v>14</v>
      </c>
      <c r="H4" s="60">
        <f t="shared" ref="H4:H17" si="0">SUM(C4:G4)</f>
        <v>39</v>
      </c>
      <c r="I4" s="60">
        <v>51</v>
      </c>
      <c r="J4" s="95">
        <f t="shared" ref="J4:J17" si="1">SUM(H4:I4)</f>
        <v>90</v>
      </c>
      <c r="K4" s="72">
        <v>90</v>
      </c>
      <c r="L4" s="76">
        <v>80</v>
      </c>
    </row>
    <row r="5" spans="1:12" x14ac:dyDescent="0.3">
      <c r="A5" s="109" t="s">
        <v>3</v>
      </c>
      <c r="B5" s="45" t="s">
        <v>147</v>
      </c>
      <c r="C5" s="37">
        <v>25</v>
      </c>
      <c r="D5" s="45">
        <v>15</v>
      </c>
      <c r="E5" s="45">
        <v>0</v>
      </c>
      <c r="F5" s="45">
        <v>0</v>
      </c>
      <c r="G5" s="45">
        <v>14</v>
      </c>
      <c r="H5" s="60">
        <f t="shared" si="0"/>
        <v>54</v>
      </c>
      <c r="I5" s="60">
        <v>61</v>
      </c>
      <c r="J5" s="95">
        <f t="shared" si="1"/>
        <v>115</v>
      </c>
      <c r="K5" s="72">
        <v>90</v>
      </c>
      <c r="L5" s="76">
        <v>80</v>
      </c>
    </row>
    <row r="6" spans="1:12" x14ac:dyDescent="0.3">
      <c r="A6" s="109" t="s">
        <v>3</v>
      </c>
      <c r="B6" s="45" t="s">
        <v>105</v>
      </c>
      <c r="C6" s="37">
        <v>25</v>
      </c>
      <c r="D6" s="45">
        <v>15</v>
      </c>
      <c r="E6" s="45">
        <v>0</v>
      </c>
      <c r="F6" s="45">
        <v>0</v>
      </c>
      <c r="G6" s="45">
        <v>14</v>
      </c>
      <c r="H6" s="60">
        <f t="shared" si="0"/>
        <v>54</v>
      </c>
      <c r="I6" s="60">
        <v>71</v>
      </c>
      <c r="J6" s="95">
        <f t="shared" si="1"/>
        <v>125</v>
      </c>
      <c r="K6" s="72">
        <v>110</v>
      </c>
      <c r="L6" s="76">
        <v>100</v>
      </c>
    </row>
    <row r="7" spans="1:12" x14ac:dyDescent="0.3">
      <c r="A7" s="109" t="s">
        <v>3</v>
      </c>
      <c r="B7" s="45" t="s">
        <v>4</v>
      </c>
      <c r="C7" s="37">
        <v>25</v>
      </c>
      <c r="D7" s="45">
        <v>15</v>
      </c>
      <c r="E7" s="45">
        <v>0</v>
      </c>
      <c r="F7" s="45">
        <v>0</v>
      </c>
      <c r="G7" s="45">
        <v>19</v>
      </c>
      <c r="H7" s="60">
        <f t="shared" si="0"/>
        <v>59</v>
      </c>
      <c r="I7" s="60">
        <v>91</v>
      </c>
      <c r="J7" s="95">
        <f t="shared" si="1"/>
        <v>150</v>
      </c>
      <c r="K7" s="72">
        <v>130</v>
      </c>
      <c r="L7" s="76">
        <v>120</v>
      </c>
    </row>
    <row r="8" spans="1:12" x14ac:dyDescent="0.3">
      <c r="A8" s="109" t="s">
        <v>3</v>
      </c>
      <c r="B8" s="45" t="s">
        <v>94</v>
      </c>
      <c r="C8" s="37">
        <v>25</v>
      </c>
      <c r="D8" s="45">
        <v>15</v>
      </c>
      <c r="E8" s="45">
        <v>15</v>
      </c>
      <c r="F8" s="45">
        <v>0</v>
      </c>
      <c r="G8" s="45">
        <v>14</v>
      </c>
      <c r="H8" s="60">
        <f t="shared" si="0"/>
        <v>69</v>
      </c>
      <c r="I8" s="60">
        <v>101</v>
      </c>
      <c r="J8" s="95">
        <f t="shared" si="1"/>
        <v>170</v>
      </c>
      <c r="K8" s="72">
        <v>150</v>
      </c>
      <c r="L8" s="76">
        <v>140</v>
      </c>
    </row>
    <row r="9" spans="1:12" x14ac:dyDescent="0.3">
      <c r="A9" s="109" t="s">
        <v>3</v>
      </c>
      <c r="B9" s="45" t="s">
        <v>5</v>
      </c>
      <c r="C9" s="37">
        <v>25</v>
      </c>
      <c r="D9" s="45">
        <v>15</v>
      </c>
      <c r="E9" s="45">
        <v>15</v>
      </c>
      <c r="F9" s="45">
        <v>0</v>
      </c>
      <c r="G9" s="45">
        <v>14</v>
      </c>
      <c r="H9" s="60">
        <f t="shared" si="0"/>
        <v>69</v>
      </c>
      <c r="I9" s="60">
        <v>101</v>
      </c>
      <c r="J9" s="95">
        <f t="shared" si="1"/>
        <v>170</v>
      </c>
      <c r="K9" s="72">
        <v>150</v>
      </c>
      <c r="L9" s="76">
        <v>140</v>
      </c>
    </row>
    <row r="10" spans="1:12" x14ac:dyDescent="0.3">
      <c r="A10" s="109" t="s">
        <v>3</v>
      </c>
      <c r="B10" s="45" t="s">
        <v>129</v>
      </c>
      <c r="C10" s="37">
        <v>25</v>
      </c>
      <c r="D10" s="45">
        <v>15</v>
      </c>
      <c r="E10" s="45">
        <v>20</v>
      </c>
      <c r="F10" s="45">
        <v>15</v>
      </c>
      <c r="G10" s="45">
        <v>14</v>
      </c>
      <c r="H10" s="60">
        <f t="shared" si="0"/>
        <v>89</v>
      </c>
      <c r="I10" s="60">
        <v>111</v>
      </c>
      <c r="J10" s="95">
        <f t="shared" si="1"/>
        <v>200</v>
      </c>
      <c r="K10" s="72">
        <v>170</v>
      </c>
      <c r="L10" s="76">
        <v>150</v>
      </c>
    </row>
    <row r="11" spans="1:12" x14ac:dyDescent="0.3">
      <c r="A11" s="109" t="s">
        <v>3</v>
      </c>
      <c r="B11" s="45" t="s">
        <v>6</v>
      </c>
      <c r="C11" s="37">
        <v>25</v>
      </c>
      <c r="D11" s="45">
        <v>15</v>
      </c>
      <c r="E11" s="45">
        <v>20</v>
      </c>
      <c r="F11" s="45">
        <v>15</v>
      </c>
      <c r="G11" s="45">
        <v>14</v>
      </c>
      <c r="H11" s="60">
        <f t="shared" si="0"/>
        <v>89</v>
      </c>
      <c r="I11" s="60">
        <v>111</v>
      </c>
      <c r="J11" s="95">
        <f t="shared" si="1"/>
        <v>200</v>
      </c>
      <c r="K11" s="72">
        <v>170</v>
      </c>
      <c r="L11" s="76">
        <v>150</v>
      </c>
    </row>
    <row r="12" spans="1:12" x14ac:dyDescent="0.3">
      <c r="A12" s="109" t="s">
        <v>3</v>
      </c>
      <c r="B12" s="45" t="s">
        <v>130</v>
      </c>
      <c r="C12" s="37">
        <v>50</v>
      </c>
      <c r="D12" s="45">
        <v>15</v>
      </c>
      <c r="E12" s="45">
        <v>20</v>
      </c>
      <c r="F12" s="45">
        <v>15</v>
      </c>
      <c r="G12" s="45">
        <v>14</v>
      </c>
      <c r="H12" s="60">
        <f t="shared" si="0"/>
        <v>114</v>
      </c>
      <c r="I12" s="60">
        <v>111</v>
      </c>
      <c r="J12" s="95">
        <f t="shared" si="1"/>
        <v>225</v>
      </c>
      <c r="K12" s="72">
        <v>200</v>
      </c>
      <c r="L12" s="76">
        <v>190</v>
      </c>
    </row>
    <row r="13" spans="1:12" x14ac:dyDescent="0.3">
      <c r="A13" s="109" t="s">
        <v>3</v>
      </c>
      <c r="B13" s="45" t="s">
        <v>131</v>
      </c>
      <c r="C13" s="37">
        <v>50</v>
      </c>
      <c r="D13" s="45">
        <v>15</v>
      </c>
      <c r="E13" s="45">
        <v>20</v>
      </c>
      <c r="F13" s="45">
        <v>15</v>
      </c>
      <c r="G13" s="45">
        <v>14</v>
      </c>
      <c r="H13" s="60">
        <f t="shared" si="0"/>
        <v>114</v>
      </c>
      <c r="I13" s="60">
        <v>111</v>
      </c>
      <c r="J13" s="95">
        <f t="shared" si="1"/>
        <v>225</v>
      </c>
      <c r="K13" s="72">
        <v>200</v>
      </c>
      <c r="L13" s="76">
        <v>190</v>
      </c>
    </row>
    <row r="14" spans="1:12" x14ac:dyDescent="0.3">
      <c r="A14" s="109" t="s">
        <v>3</v>
      </c>
      <c r="B14" s="45" t="s">
        <v>7</v>
      </c>
      <c r="C14" s="37">
        <v>50</v>
      </c>
      <c r="D14" s="45">
        <v>30</v>
      </c>
      <c r="E14" s="45">
        <v>20</v>
      </c>
      <c r="F14" s="45">
        <v>15</v>
      </c>
      <c r="G14" s="45">
        <v>14</v>
      </c>
      <c r="H14" s="60">
        <f t="shared" si="0"/>
        <v>129</v>
      </c>
      <c r="I14" s="60">
        <v>121</v>
      </c>
      <c r="J14" s="95">
        <f t="shared" si="1"/>
        <v>250</v>
      </c>
      <c r="K14" s="72">
        <v>220</v>
      </c>
      <c r="L14" s="76">
        <v>200</v>
      </c>
    </row>
    <row r="15" spans="1:12" x14ac:dyDescent="0.3">
      <c r="A15" s="109" t="s">
        <v>3</v>
      </c>
      <c r="B15" s="45" t="s">
        <v>132</v>
      </c>
      <c r="C15" s="37">
        <v>50</v>
      </c>
      <c r="D15" s="45">
        <v>30</v>
      </c>
      <c r="E15" s="45">
        <v>40</v>
      </c>
      <c r="F15" s="45">
        <v>15</v>
      </c>
      <c r="G15" s="45">
        <v>14</v>
      </c>
      <c r="H15" s="60">
        <f t="shared" si="0"/>
        <v>149</v>
      </c>
      <c r="I15" s="60">
        <v>131</v>
      </c>
      <c r="J15" s="95">
        <f t="shared" si="1"/>
        <v>280</v>
      </c>
      <c r="K15" s="72">
        <v>280</v>
      </c>
      <c r="L15" s="76">
        <v>250</v>
      </c>
    </row>
    <row r="16" spans="1:12" x14ac:dyDescent="0.3">
      <c r="A16" s="109" t="s">
        <v>3</v>
      </c>
      <c r="B16" s="45" t="s">
        <v>146</v>
      </c>
      <c r="C16" s="37">
        <v>50</v>
      </c>
      <c r="D16" s="45">
        <v>30</v>
      </c>
      <c r="E16" s="45">
        <v>40</v>
      </c>
      <c r="F16" s="45">
        <v>30</v>
      </c>
      <c r="G16" s="45">
        <v>14</v>
      </c>
      <c r="H16" s="60">
        <f t="shared" si="0"/>
        <v>164</v>
      </c>
      <c r="I16" s="60">
        <v>141</v>
      </c>
      <c r="J16" s="95">
        <f t="shared" si="1"/>
        <v>305</v>
      </c>
      <c r="K16" s="72">
        <v>280</v>
      </c>
      <c r="L16" s="76">
        <v>260</v>
      </c>
    </row>
    <row r="17" spans="1:12" x14ac:dyDescent="0.3">
      <c r="A17" s="109" t="s">
        <v>3</v>
      </c>
      <c r="B17" s="45" t="s">
        <v>8</v>
      </c>
      <c r="C17" s="37">
        <v>50</v>
      </c>
      <c r="D17" s="45">
        <v>30</v>
      </c>
      <c r="E17" s="45">
        <v>40</v>
      </c>
      <c r="F17" s="45">
        <v>30</v>
      </c>
      <c r="G17" s="45">
        <v>14</v>
      </c>
      <c r="H17" s="60">
        <f t="shared" si="0"/>
        <v>164</v>
      </c>
      <c r="I17" s="60">
        <v>156</v>
      </c>
      <c r="J17" s="95">
        <f t="shared" si="1"/>
        <v>320</v>
      </c>
      <c r="K17" s="72">
        <v>300</v>
      </c>
      <c r="L17" s="76">
        <v>280</v>
      </c>
    </row>
    <row r="19" spans="1:12" x14ac:dyDescent="0.3">
      <c r="A19" s="164" t="s">
        <v>1</v>
      </c>
      <c r="B19" s="164" t="s">
        <v>2</v>
      </c>
      <c r="C19" s="155" t="s">
        <v>141</v>
      </c>
      <c r="D19" s="159" t="s">
        <v>58</v>
      </c>
      <c r="E19" s="160"/>
      <c r="F19" s="161"/>
      <c r="G19" s="155" t="s">
        <v>143</v>
      </c>
      <c r="H19" s="157" t="s">
        <v>144</v>
      </c>
      <c r="I19" s="157" t="s">
        <v>142</v>
      </c>
      <c r="J19" s="162" t="s">
        <v>145</v>
      </c>
      <c r="K19" s="152" t="s">
        <v>57</v>
      </c>
      <c r="L19" s="152"/>
    </row>
    <row r="20" spans="1:12" x14ac:dyDescent="0.3">
      <c r="A20" s="164"/>
      <c r="B20" s="164"/>
      <c r="C20" s="156"/>
      <c r="D20" s="78" t="s">
        <v>60</v>
      </c>
      <c r="E20" s="78" t="s">
        <v>61</v>
      </c>
      <c r="F20" s="78" t="s">
        <v>62</v>
      </c>
      <c r="G20" s="156"/>
      <c r="H20" s="158"/>
      <c r="I20" s="158"/>
      <c r="J20" s="163"/>
      <c r="K20" s="79" t="s">
        <v>0</v>
      </c>
      <c r="L20" s="80" t="s">
        <v>56</v>
      </c>
    </row>
    <row r="21" spans="1:12" x14ac:dyDescent="0.3">
      <c r="A21" s="108" t="s">
        <v>8</v>
      </c>
      <c r="B21" s="71" t="s">
        <v>146</v>
      </c>
      <c r="C21" s="37">
        <v>25</v>
      </c>
      <c r="D21" s="45">
        <v>0</v>
      </c>
      <c r="E21" s="45">
        <v>20</v>
      </c>
      <c r="F21" s="45">
        <v>0</v>
      </c>
      <c r="G21" s="45">
        <v>0</v>
      </c>
      <c r="H21" s="60">
        <f>SUM(C21:G21)</f>
        <v>45</v>
      </c>
      <c r="I21" s="60">
        <v>31</v>
      </c>
      <c r="J21" s="79">
        <f>SUM(H21:I21)</f>
        <v>76</v>
      </c>
      <c r="K21" s="74">
        <v>60</v>
      </c>
      <c r="L21" s="76">
        <v>50</v>
      </c>
    </row>
    <row r="22" spans="1:12" x14ac:dyDescent="0.3">
      <c r="A22" s="108" t="s">
        <v>8</v>
      </c>
      <c r="B22" s="71" t="s">
        <v>135</v>
      </c>
      <c r="C22" s="37">
        <v>25</v>
      </c>
      <c r="D22" s="45">
        <v>0</v>
      </c>
      <c r="E22" s="45">
        <v>20</v>
      </c>
      <c r="F22" s="45">
        <v>0</v>
      </c>
      <c r="G22" s="45">
        <v>0</v>
      </c>
      <c r="H22" s="60">
        <f t="shared" ref="H22:H35" si="2">SUM(C22:G22)</f>
        <v>45</v>
      </c>
      <c r="I22" s="60">
        <v>41</v>
      </c>
      <c r="J22" s="79">
        <f t="shared" ref="J22:J35" si="3">SUM(H22:I22)</f>
        <v>86</v>
      </c>
      <c r="K22" s="74">
        <v>60</v>
      </c>
      <c r="L22" s="76">
        <v>50</v>
      </c>
    </row>
    <row r="23" spans="1:12" x14ac:dyDescent="0.3">
      <c r="A23" s="108" t="s">
        <v>8</v>
      </c>
      <c r="B23" s="71" t="s">
        <v>7</v>
      </c>
      <c r="C23" s="37">
        <v>25</v>
      </c>
      <c r="D23" s="45">
        <v>0</v>
      </c>
      <c r="E23" s="45">
        <v>20</v>
      </c>
      <c r="F23" s="45">
        <v>15</v>
      </c>
      <c r="G23" s="45">
        <v>14</v>
      </c>
      <c r="H23" s="60">
        <f t="shared" si="2"/>
        <v>74</v>
      </c>
      <c r="I23" s="60">
        <v>51</v>
      </c>
      <c r="J23" s="79">
        <f t="shared" si="3"/>
        <v>125</v>
      </c>
      <c r="K23" s="74">
        <v>90</v>
      </c>
      <c r="L23" s="76">
        <v>80</v>
      </c>
    </row>
    <row r="24" spans="1:12" x14ac:dyDescent="0.3">
      <c r="A24" s="108" t="s">
        <v>8</v>
      </c>
      <c r="B24" s="71" t="s">
        <v>136</v>
      </c>
      <c r="C24" s="37">
        <v>25</v>
      </c>
      <c r="D24" s="45">
        <v>0</v>
      </c>
      <c r="E24" s="45">
        <v>20</v>
      </c>
      <c r="F24" s="45">
        <v>15</v>
      </c>
      <c r="G24" s="45">
        <v>14</v>
      </c>
      <c r="H24" s="60">
        <f t="shared" si="2"/>
        <v>74</v>
      </c>
      <c r="I24" s="60">
        <v>91</v>
      </c>
      <c r="J24" s="79">
        <f t="shared" si="3"/>
        <v>165</v>
      </c>
      <c r="K24" s="74">
        <v>150</v>
      </c>
      <c r="L24" s="76">
        <v>130</v>
      </c>
    </row>
    <row r="25" spans="1:12" x14ac:dyDescent="0.3">
      <c r="A25" s="108" t="s">
        <v>8</v>
      </c>
      <c r="B25" s="71" t="s">
        <v>137</v>
      </c>
      <c r="C25" s="37">
        <v>25</v>
      </c>
      <c r="D25" s="45">
        <v>0</v>
      </c>
      <c r="E25" s="45">
        <v>20</v>
      </c>
      <c r="F25" s="45">
        <v>15</v>
      </c>
      <c r="G25" s="45">
        <v>14</v>
      </c>
      <c r="H25" s="60">
        <f t="shared" si="2"/>
        <v>74</v>
      </c>
      <c r="I25" s="60">
        <v>91</v>
      </c>
      <c r="J25" s="79">
        <f t="shared" si="3"/>
        <v>165</v>
      </c>
      <c r="K25" s="74">
        <v>150</v>
      </c>
      <c r="L25" s="76">
        <v>130</v>
      </c>
    </row>
    <row r="26" spans="1:12" x14ac:dyDescent="0.3">
      <c r="A26" s="108" t="s">
        <v>8</v>
      </c>
      <c r="B26" s="71" t="s">
        <v>6</v>
      </c>
      <c r="C26" s="37">
        <v>25</v>
      </c>
      <c r="D26" s="45">
        <v>15</v>
      </c>
      <c r="E26" s="45">
        <v>20</v>
      </c>
      <c r="F26" s="45">
        <v>15</v>
      </c>
      <c r="G26" s="45">
        <v>14</v>
      </c>
      <c r="H26" s="60">
        <f t="shared" si="2"/>
        <v>89</v>
      </c>
      <c r="I26" s="60">
        <v>111</v>
      </c>
      <c r="J26" s="79">
        <f t="shared" si="3"/>
        <v>200</v>
      </c>
      <c r="K26" s="74">
        <v>190</v>
      </c>
      <c r="L26" s="76">
        <v>160</v>
      </c>
    </row>
    <row r="27" spans="1:12" x14ac:dyDescent="0.3">
      <c r="A27" s="108" t="s">
        <v>8</v>
      </c>
      <c r="B27" s="71" t="s">
        <v>138</v>
      </c>
      <c r="C27" s="37">
        <v>25</v>
      </c>
      <c r="D27" s="45">
        <v>15</v>
      </c>
      <c r="E27" s="45">
        <v>20</v>
      </c>
      <c r="F27" s="45">
        <v>15</v>
      </c>
      <c r="G27" s="45">
        <v>14</v>
      </c>
      <c r="H27" s="60">
        <f t="shared" si="2"/>
        <v>89</v>
      </c>
      <c r="I27" s="60">
        <v>131</v>
      </c>
      <c r="J27" s="79">
        <f t="shared" si="3"/>
        <v>220</v>
      </c>
      <c r="K27" s="74">
        <v>220</v>
      </c>
      <c r="L27" s="76">
        <v>200</v>
      </c>
    </row>
    <row r="28" spans="1:12" x14ac:dyDescent="0.3">
      <c r="A28" s="108" t="s">
        <v>8</v>
      </c>
      <c r="B28" s="71" t="s">
        <v>5</v>
      </c>
      <c r="C28" s="37">
        <v>25</v>
      </c>
      <c r="D28" s="45">
        <v>15</v>
      </c>
      <c r="E28" s="45">
        <v>20</v>
      </c>
      <c r="F28" s="45">
        <v>15</v>
      </c>
      <c r="G28" s="45">
        <v>14</v>
      </c>
      <c r="H28" s="60">
        <f t="shared" si="2"/>
        <v>89</v>
      </c>
      <c r="I28" s="60">
        <v>141</v>
      </c>
      <c r="J28" s="79">
        <f t="shared" si="3"/>
        <v>230</v>
      </c>
      <c r="K28" s="74">
        <v>220</v>
      </c>
      <c r="L28" s="76">
        <v>200</v>
      </c>
    </row>
    <row r="29" spans="1:12" x14ac:dyDescent="0.3">
      <c r="A29" s="108" t="s">
        <v>8</v>
      </c>
      <c r="B29" s="71" t="s">
        <v>94</v>
      </c>
      <c r="C29" s="37">
        <v>25</v>
      </c>
      <c r="D29" s="45">
        <v>15</v>
      </c>
      <c r="E29" s="45">
        <v>20</v>
      </c>
      <c r="F29" s="45">
        <v>15</v>
      </c>
      <c r="G29" s="45">
        <v>14</v>
      </c>
      <c r="H29" s="60">
        <f t="shared" si="2"/>
        <v>89</v>
      </c>
      <c r="I29" s="60">
        <v>141</v>
      </c>
      <c r="J29" s="79">
        <f t="shared" si="3"/>
        <v>230</v>
      </c>
      <c r="K29" s="74">
        <v>220</v>
      </c>
      <c r="L29" s="76">
        <v>200</v>
      </c>
    </row>
    <row r="30" spans="1:12" x14ac:dyDescent="0.3">
      <c r="A30" s="108" t="s">
        <v>8</v>
      </c>
      <c r="B30" s="71" t="s">
        <v>4</v>
      </c>
      <c r="C30" s="37">
        <v>25</v>
      </c>
      <c r="D30" s="45">
        <v>15</v>
      </c>
      <c r="E30" s="45">
        <v>40</v>
      </c>
      <c r="F30" s="45">
        <v>15</v>
      </c>
      <c r="G30" s="45">
        <v>24</v>
      </c>
      <c r="H30" s="60">
        <f t="shared" si="2"/>
        <v>119</v>
      </c>
      <c r="I30" s="60">
        <v>151</v>
      </c>
      <c r="J30" s="79">
        <f t="shared" si="3"/>
        <v>270</v>
      </c>
      <c r="K30" s="74">
        <v>270</v>
      </c>
      <c r="L30" s="76">
        <v>240</v>
      </c>
    </row>
    <row r="31" spans="1:12" x14ac:dyDescent="0.3">
      <c r="A31" s="108" t="s">
        <v>8</v>
      </c>
      <c r="B31" s="71" t="s">
        <v>105</v>
      </c>
      <c r="C31" s="37">
        <v>50</v>
      </c>
      <c r="D31" s="45">
        <v>15</v>
      </c>
      <c r="E31" s="45">
        <v>40</v>
      </c>
      <c r="F31" s="45">
        <v>15</v>
      </c>
      <c r="G31" s="45">
        <v>19</v>
      </c>
      <c r="H31" s="60">
        <f t="shared" si="2"/>
        <v>139</v>
      </c>
      <c r="I31" s="60">
        <v>151</v>
      </c>
      <c r="J31" s="79">
        <f t="shared" si="3"/>
        <v>290</v>
      </c>
      <c r="K31" s="74">
        <v>290</v>
      </c>
      <c r="L31" s="76">
        <v>270</v>
      </c>
    </row>
    <row r="32" spans="1:12" x14ac:dyDescent="0.3">
      <c r="A32" s="108" t="s">
        <v>8</v>
      </c>
      <c r="B32" s="71" t="s">
        <v>148</v>
      </c>
      <c r="C32" s="37">
        <v>50</v>
      </c>
      <c r="D32" s="45">
        <v>15</v>
      </c>
      <c r="E32" s="45">
        <v>40</v>
      </c>
      <c r="F32" s="45">
        <v>15</v>
      </c>
      <c r="G32" s="45">
        <v>19</v>
      </c>
      <c r="H32" s="60">
        <f t="shared" si="2"/>
        <v>139</v>
      </c>
      <c r="I32" s="60">
        <v>151</v>
      </c>
      <c r="J32" s="79">
        <f t="shared" si="3"/>
        <v>290</v>
      </c>
      <c r="K32" s="74">
        <v>290</v>
      </c>
      <c r="L32" s="76">
        <v>270</v>
      </c>
    </row>
    <row r="33" spans="1:12" x14ac:dyDescent="0.3">
      <c r="A33" s="108" t="s">
        <v>8</v>
      </c>
      <c r="B33" s="71" t="s">
        <v>93</v>
      </c>
      <c r="C33" s="37">
        <v>50</v>
      </c>
      <c r="D33" s="45">
        <v>15</v>
      </c>
      <c r="E33" s="45">
        <v>40</v>
      </c>
      <c r="F33" s="45">
        <v>30</v>
      </c>
      <c r="G33" s="45">
        <v>14</v>
      </c>
      <c r="H33" s="60">
        <f t="shared" si="2"/>
        <v>149</v>
      </c>
      <c r="I33" s="60">
        <v>156</v>
      </c>
      <c r="J33" s="79">
        <f t="shared" si="3"/>
        <v>305</v>
      </c>
      <c r="K33" s="74">
        <v>300</v>
      </c>
      <c r="L33" s="76">
        <v>280</v>
      </c>
    </row>
    <row r="34" spans="1:12" x14ac:dyDescent="0.3">
      <c r="A34" s="108" t="s">
        <v>8</v>
      </c>
      <c r="B34" s="71" t="s">
        <v>91</v>
      </c>
      <c r="C34" s="37">
        <v>50</v>
      </c>
      <c r="D34" s="45">
        <v>30</v>
      </c>
      <c r="E34" s="45">
        <v>40</v>
      </c>
      <c r="F34" s="45">
        <v>30</v>
      </c>
      <c r="G34" s="45">
        <v>14</v>
      </c>
      <c r="H34" s="60">
        <f t="shared" si="2"/>
        <v>164</v>
      </c>
      <c r="I34" s="60">
        <v>156</v>
      </c>
      <c r="J34" s="79">
        <f t="shared" si="3"/>
        <v>320</v>
      </c>
      <c r="K34" s="74">
        <v>300</v>
      </c>
      <c r="L34" s="76">
        <v>280</v>
      </c>
    </row>
    <row r="35" spans="1:12" x14ac:dyDescent="0.3">
      <c r="A35" s="108" t="s">
        <v>8</v>
      </c>
      <c r="B35" s="71" t="s">
        <v>3</v>
      </c>
      <c r="C35" s="37">
        <v>50</v>
      </c>
      <c r="D35" s="45">
        <v>30</v>
      </c>
      <c r="E35" s="45">
        <v>40</v>
      </c>
      <c r="F35" s="45">
        <v>30</v>
      </c>
      <c r="G35" s="45">
        <v>14</v>
      </c>
      <c r="H35" s="60">
        <f t="shared" si="2"/>
        <v>164</v>
      </c>
      <c r="I35" s="60">
        <v>156</v>
      </c>
      <c r="J35" s="79">
        <f t="shared" si="3"/>
        <v>320</v>
      </c>
      <c r="K35" s="74">
        <v>300</v>
      </c>
      <c r="L35" s="76">
        <v>280</v>
      </c>
    </row>
  </sheetData>
  <mergeCells count="18">
    <mergeCell ref="H19:H20"/>
    <mergeCell ref="I19:I20"/>
    <mergeCell ref="I1:I2"/>
    <mergeCell ref="J1:J2"/>
    <mergeCell ref="K1:L1"/>
    <mergeCell ref="A19:A20"/>
    <mergeCell ref="B19:B20"/>
    <mergeCell ref="J19:J20"/>
    <mergeCell ref="A1:A2"/>
    <mergeCell ref="B1:B2"/>
    <mergeCell ref="C1:C2"/>
    <mergeCell ref="D1:F1"/>
    <mergeCell ref="G1:G2"/>
    <mergeCell ref="H1:H2"/>
    <mergeCell ref="K19:L19"/>
    <mergeCell ref="C19:C20"/>
    <mergeCell ref="D19:F19"/>
    <mergeCell ref="G19:G20"/>
  </mergeCells>
  <pageMargins left="0.51181102362204722" right="0.51181102362204722" top="0.39370078740157483" bottom="0.59055118110236227" header="0.31496062992125984" footer="0.31496062992125984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51095-1569-4837-912F-B275BDA3D918}">
  <sheetPr>
    <tabColor rgb="FF00B050"/>
    <pageSetUpPr fitToPage="1"/>
  </sheetPr>
  <dimension ref="A1:O66"/>
  <sheetViews>
    <sheetView zoomScale="85" zoomScaleNormal="85" workbookViewId="0">
      <selection sqref="A1:XFD1048576"/>
    </sheetView>
  </sheetViews>
  <sheetFormatPr defaultRowHeight="13.95" customHeight="1" x14ac:dyDescent="0.3"/>
  <cols>
    <col min="1" max="1" width="16.33203125" bestFit="1" customWidth="1"/>
    <col min="2" max="2" width="30.44140625" bestFit="1" customWidth="1"/>
    <col min="3" max="3" width="9" style="96" customWidth="1"/>
    <col min="4" max="4" width="5.33203125" bestFit="1" customWidth="1"/>
    <col min="5" max="5" width="4.44140625" bestFit="1" customWidth="1"/>
    <col min="6" max="6" width="7.88671875" customWidth="1"/>
    <col min="7" max="7" width="7.77734375" customWidth="1"/>
    <col min="8" max="8" width="16.109375" bestFit="1" customWidth="1"/>
    <col min="9" max="9" width="11.109375" bestFit="1" customWidth="1"/>
    <col min="10" max="10" width="14.6640625" bestFit="1" customWidth="1"/>
    <col min="11" max="11" width="13.33203125" bestFit="1" customWidth="1"/>
    <col min="12" max="12" width="13.33203125" customWidth="1"/>
    <col min="13" max="13" width="16.88671875" customWidth="1"/>
    <col min="14" max="14" width="9.5546875" bestFit="1" customWidth="1"/>
    <col min="15" max="15" width="13.44140625" customWidth="1"/>
    <col min="16" max="17" width="8.88671875" customWidth="1"/>
  </cols>
  <sheetData>
    <row r="1" spans="1:15" ht="13.95" customHeight="1" x14ac:dyDescent="0.3">
      <c r="A1" s="153" t="s">
        <v>1</v>
      </c>
      <c r="B1" s="152" t="s">
        <v>2</v>
      </c>
      <c r="C1" s="89" t="s">
        <v>152</v>
      </c>
      <c r="D1" s="97" t="s">
        <v>153</v>
      </c>
      <c r="E1" s="173" t="s">
        <v>58</v>
      </c>
      <c r="F1" s="174"/>
      <c r="G1" s="175"/>
      <c r="H1" s="99" t="s">
        <v>158</v>
      </c>
      <c r="I1" s="176" t="s">
        <v>159</v>
      </c>
      <c r="J1" s="167" t="s">
        <v>155</v>
      </c>
      <c r="K1" s="162" t="s">
        <v>145</v>
      </c>
      <c r="L1" s="91" t="s">
        <v>150</v>
      </c>
      <c r="M1" s="91" t="s">
        <v>149</v>
      </c>
      <c r="N1" s="152" t="s">
        <v>57</v>
      </c>
      <c r="O1" s="152"/>
    </row>
    <row r="2" spans="1:15" ht="24" x14ac:dyDescent="0.3">
      <c r="A2" s="153"/>
      <c r="B2" s="152"/>
      <c r="C2" s="90" t="s">
        <v>141</v>
      </c>
      <c r="D2" s="98" t="s">
        <v>143</v>
      </c>
      <c r="E2" s="100" t="s">
        <v>60</v>
      </c>
      <c r="F2" s="100" t="s">
        <v>61</v>
      </c>
      <c r="G2" s="100" t="s">
        <v>62</v>
      </c>
      <c r="H2" s="101" t="s">
        <v>154</v>
      </c>
      <c r="I2" s="177"/>
      <c r="J2" s="168"/>
      <c r="K2" s="163"/>
      <c r="L2" s="92" t="s">
        <v>151</v>
      </c>
      <c r="M2" s="92" t="s">
        <v>157</v>
      </c>
      <c r="N2" s="79" t="s">
        <v>0</v>
      </c>
      <c r="O2" s="80" t="s">
        <v>56</v>
      </c>
    </row>
    <row r="3" spans="1:15" ht="13.95" customHeight="1" x14ac:dyDescent="0.3">
      <c r="A3" s="172" t="s">
        <v>3</v>
      </c>
      <c r="B3" s="45" t="s">
        <v>91</v>
      </c>
      <c r="C3" s="60">
        <v>15</v>
      </c>
      <c r="D3" s="41">
        <v>14</v>
      </c>
      <c r="E3" s="102">
        <v>0</v>
      </c>
      <c r="F3" s="102">
        <v>0</v>
      </c>
      <c r="G3" s="102">
        <v>0</v>
      </c>
      <c r="H3" s="103">
        <f>E3+F3+G3</f>
        <v>0</v>
      </c>
      <c r="I3" s="54">
        <f>C3+D3+H3</f>
        <v>29</v>
      </c>
      <c r="J3" s="105">
        <v>31</v>
      </c>
      <c r="K3" s="95">
        <f>I3+J3</f>
        <v>60</v>
      </c>
      <c r="L3" s="104">
        <f>I3+(J3*50%)</f>
        <v>44.5</v>
      </c>
      <c r="M3" s="104">
        <f>I3</f>
        <v>29</v>
      </c>
      <c r="N3" s="72">
        <v>60</v>
      </c>
      <c r="O3" s="76">
        <v>50</v>
      </c>
    </row>
    <row r="4" spans="1:15" ht="13.95" customHeight="1" x14ac:dyDescent="0.3">
      <c r="A4" s="172"/>
      <c r="B4" s="45" t="s">
        <v>93</v>
      </c>
      <c r="C4" s="60">
        <v>15</v>
      </c>
      <c r="D4" s="41">
        <v>19</v>
      </c>
      <c r="E4" s="102">
        <v>0</v>
      </c>
      <c r="F4" s="102">
        <v>0</v>
      </c>
      <c r="G4" s="102">
        <v>0</v>
      </c>
      <c r="H4" s="103">
        <f t="shared" ref="H4:H17" si="0">E4+F4+G4</f>
        <v>0</v>
      </c>
      <c r="I4" s="54">
        <f t="shared" ref="I4:I17" si="1">C4+D4+H4</f>
        <v>34</v>
      </c>
      <c r="J4" s="105">
        <v>51</v>
      </c>
      <c r="K4" s="95">
        <f t="shared" ref="K4:K17" si="2">I4+J4</f>
        <v>85</v>
      </c>
      <c r="L4" s="104">
        <f t="shared" ref="L4:L17" si="3">I4+(J4*50%)</f>
        <v>59.5</v>
      </c>
      <c r="M4" s="104">
        <f t="shared" ref="M4:M35" si="4">I4</f>
        <v>34</v>
      </c>
      <c r="N4" s="72">
        <v>90</v>
      </c>
      <c r="O4" s="76">
        <v>80</v>
      </c>
    </row>
    <row r="5" spans="1:15" ht="13.8" customHeight="1" x14ac:dyDescent="0.3">
      <c r="A5" s="172"/>
      <c r="B5" s="45" t="s">
        <v>147</v>
      </c>
      <c r="C5" s="60">
        <v>15</v>
      </c>
      <c r="D5" s="41">
        <v>4</v>
      </c>
      <c r="E5" s="102">
        <v>15</v>
      </c>
      <c r="F5" s="102">
        <v>0</v>
      </c>
      <c r="G5" s="102">
        <v>0</v>
      </c>
      <c r="H5" s="103">
        <f t="shared" si="0"/>
        <v>15</v>
      </c>
      <c r="I5" s="54">
        <f t="shared" si="1"/>
        <v>34</v>
      </c>
      <c r="J5" s="105">
        <v>51</v>
      </c>
      <c r="K5" s="95">
        <f t="shared" si="2"/>
        <v>85</v>
      </c>
      <c r="L5" s="104">
        <f t="shared" si="3"/>
        <v>59.5</v>
      </c>
      <c r="M5" s="104">
        <f t="shared" si="4"/>
        <v>34</v>
      </c>
      <c r="N5" s="72">
        <v>90</v>
      </c>
      <c r="O5" s="76">
        <v>80</v>
      </c>
    </row>
    <row r="6" spans="1:15" ht="13.95" customHeight="1" x14ac:dyDescent="0.3">
      <c r="A6" s="172"/>
      <c r="B6" s="45" t="s">
        <v>105</v>
      </c>
      <c r="C6" s="60">
        <v>15</v>
      </c>
      <c r="D6" s="41">
        <v>14</v>
      </c>
      <c r="E6" s="102">
        <v>15</v>
      </c>
      <c r="F6" s="102">
        <v>0</v>
      </c>
      <c r="G6" s="102">
        <v>0</v>
      </c>
      <c r="H6" s="103">
        <f t="shared" si="0"/>
        <v>15</v>
      </c>
      <c r="I6" s="54">
        <f t="shared" si="1"/>
        <v>44</v>
      </c>
      <c r="J6" s="105">
        <v>51</v>
      </c>
      <c r="K6" s="95">
        <f t="shared" si="2"/>
        <v>95</v>
      </c>
      <c r="L6" s="104">
        <f t="shared" si="3"/>
        <v>69.5</v>
      </c>
      <c r="M6" s="104">
        <f t="shared" si="4"/>
        <v>44</v>
      </c>
      <c r="N6" s="72">
        <v>100</v>
      </c>
      <c r="O6" s="76">
        <v>90</v>
      </c>
    </row>
    <row r="7" spans="1:15" ht="13.95" customHeight="1" x14ac:dyDescent="0.3">
      <c r="A7" s="172"/>
      <c r="B7" s="45" t="s">
        <v>4</v>
      </c>
      <c r="C7" s="60">
        <v>15</v>
      </c>
      <c r="D7" s="41">
        <v>14</v>
      </c>
      <c r="E7" s="102">
        <v>15</v>
      </c>
      <c r="F7" s="102">
        <v>0</v>
      </c>
      <c r="G7" s="102">
        <v>0</v>
      </c>
      <c r="H7" s="103">
        <f t="shared" si="0"/>
        <v>15</v>
      </c>
      <c r="I7" s="54">
        <f t="shared" si="1"/>
        <v>44</v>
      </c>
      <c r="J7" s="105">
        <v>81</v>
      </c>
      <c r="K7" s="95">
        <f t="shared" si="2"/>
        <v>125</v>
      </c>
      <c r="L7" s="104">
        <f t="shared" si="3"/>
        <v>84.5</v>
      </c>
      <c r="M7" s="104">
        <f t="shared" si="4"/>
        <v>44</v>
      </c>
      <c r="N7" s="72">
        <v>130</v>
      </c>
      <c r="O7" s="76">
        <v>100</v>
      </c>
    </row>
    <row r="8" spans="1:15" ht="13.95" customHeight="1" x14ac:dyDescent="0.3">
      <c r="A8" s="172"/>
      <c r="B8" s="45" t="s">
        <v>94</v>
      </c>
      <c r="C8" s="60">
        <v>15</v>
      </c>
      <c r="D8" s="41">
        <v>14</v>
      </c>
      <c r="E8" s="102">
        <v>15</v>
      </c>
      <c r="F8" s="102">
        <v>0</v>
      </c>
      <c r="G8" s="102">
        <v>0</v>
      </c>
      <c r="H8" s="103">
        <f t="shared" si="0"/>
        <v>15</v>
      </c>
      <c r="I8" s="54">
        <f t="shared" si="1"/>
        <v>44</v>
      </c>
      <c r="J8" s="105">
        <v>81</v>
      </c>
      <c r="K8" s="95">
        <f t="shared" si="2"/>
        <v>125</v>
      </c>
      <c r="L8" s="104">
        <f t="shared" si="3"/>
        <v>84.5</v>
      </c>
      <c r="M8" s="104">
        <f t="shared" si="4"/>
        <v>44</v>
      </c>
      <c r="N8" s="72">
        <v>130</v>
      </c>
      <c r="O8" s="76">
        <v>100</v>
      </c>
    </row>
    <row r="9" spans="1:15" ht="13.95" customHeight="1" x14ac:dyDescent="0.3">
      <c r="A9" s="172"/>
      <c r="B9" s="45" t="s">
        <v>5</v>
      </c>
      <c r="C9" s="60">
        <v>15</v>
      </c>
      <c r="D9" s="41">
        <v>14</v>
      </c>
      <c r="E9" s="102">
        <v>15</v>
      </c>
      <c r="F9" s="102">
        <v>0</v>
      </c>
      <c r="G9" s="102">
        <v>0</v>
      </c>
      <c r="H9" s="103">
        <f t="shared" si="0"/>
        <v>15</v>
      </c>
      <c r="I9" s="54">
        <f t="shared" si="1"/>
        <v>44</v>
      </c>
      <c r="J9" s="105">
        <v>91</v>
      </c>
      <c r="K9" s="95">
        <f t="shared" si="2"/>
        <v>135</v>
      </c>
      <c r="L9" s="104">
        <f t="shared" si="3"/>
        <v>89.5</v>
      </c>
      <c r="M9" s="104">
        <f t="shared" si="4"/>
        <v>44</v>
      </c>
      <c r="N9" s="72">
        <v>140</v>
      </c>
      <c r="O9" s="76">
        <v>110</v>
      </c>
    </row>
    <row r="10" spans="1:15" ht="13.95" customHeight="1" x14ac:dyDescent="0.3">
      <c r="A10" s="172"/>
      <c r="B10" s="45" t="s">
        <v>129</v>
      </c>
      <c r="C10" s="60">
        <v>15</v>
      </c>
      <c r="D10" s="41">
        <v>14</v>
      </c>
      <c r="E10" s="102">
        <v>15</v>
      </c>
      <c r="F10" s="102">
        <v>20</v>
      </c>
      <c r="G10" s="102">
        <v>0</v>
      </c>
      <c r="H10" s="103">
        <f t="shared" si="0"/>
        <v>35</v>
      </c>
      <c r="I10" s="54">
        <f t="shared" si="1"/>
        <v>64</v>
      </c>
      <c r="J10" s="105">
        <v>101</v>
      </c>
      <c r="K10" s="95">
        <f t="shared" si="2"/>
        <v>165</v>
      </c>
      <c r="L10" s="104">
        <f t="shared" si="3"/>
        <v>114.5</v>
      </c>
      <c r="M10" s="104">
        <f t="shared" si="4"/>
        <v>64</v>
      </c>
      <c r="N10" s="72">
        <v>170</v>
      </c>
      <c r="O10" s="76">
        <v>130</v>
      </c>
    </row>
    <row r="11" spans="1:15" ht="13.95" customHeight="1" x14ac:dyDescent="0.3">
      <c r="A11" s="172"/>
      <c r="B11" s="45" t="s">
        <v>6</v>
      </c>
      <c r="C11" s="60">
        <v>15</v>
      </c>
      <c r="D11" s="41">
        <v>14</v>
      </c>
      <c r="E11" s="102">
        <v>15</v>
      </c>
      <c r="F11" s="102">
        <v>20</v>
      </c>
      <c r="G11" s="102">
        <v>0</v>
      </c>
      <c r="H11" s="103">
        <f t="shared" si="0"/>
        <v>35</v>
      </c>
      <c r="I11" s="54">
        <f t="shared" si="1"/>
        <v>64</v>
      </c>
      <c r="J11" s="105">
        <v>101</v>
      </c>
      <c r="K11" s="95">
        <f t="shared" si="2"/>
        <v>165</v>
      </c>
      <c r="L11" s="104">
        <f t="shared" si="3"/>
        <v>114.5</v>
      </c>
      <c r="M11" s="104">
        <f t="shared" si="4"/>
        <v>64</v>
      </c>
      <c r="N11" s="72">
        <v>170</v>
      </c>
      <c r="O11" s="76">
        <v>130</v>
      </c>
    </row>
    <row r="12" spans="1:15" ht="13.95" customHeight="1" x14ac:dyDescent="0.3">
      <c r="A12" s="172"/>
      <c r="B12" s="45" t="s">
        <v>130</v>
      </c>
      <c r="C12" s="60">
        <v>30</v>
      </c>
      <c r="D12" s="41">
        <v>9</v>
      </c>
      <c r="E12" s="102">
        <v>15</v>
      </c>
      <c r="F12" s="102">
        <v>20</v>
      </c>
      <c r="G12" s="102">
        <v>15</v>
      </c>
      <c r="H12" s="103">
        <f t="shared" si="0"/>
        <v>50</v>
      </c>
      <c r="I12" s="54">
        <f t="shared" si="1"/>
        <v>89</v>
      </c>
      <c r="J12" s="105">
        <v>101</v>
      </c>
      <c r="K12" s="95">
        <f t="shared" si="2"/>
        <v>190</v>
      </c>
      <c r="L12" s="104">
        <f t="shared" si="3"/>
        <v>139.5</v>
      </c>
      <c r="M12" s="104">
        <f t="shared" si="4"/>
        <v>89</v>
      </c>
      <c r="N12" s="72">
        <v>200</v>
      </c>
      <c r="O12" s="76">
        <v>180</v>
      </c>
    </row>
    <row r="13" spans="1:15" ht="13.95" customHeight="1" x14ac:dyDescent="0.3">
      <c r="A13" s="172"/>
      <c r="B13" s="45" t="s">
        <v>131</v>
      </c>
      <c r="C13" s="60">
        <v>30</v>
      </c>
      <c r="D13" s="41">
        <v>9</v>
      </c>
      <c r="E13" s="102">
        <v>15</v>
      </c>
      <c r="F13" s="102">
        <v>20</v>
      </c>
      <c r="G13" s="102">
        <v>15</v>
      </c>
      <c r="H13" s="103">
        <f t="shared" si="0"/>
        <v>50</v>
      </c>
      <c r="I13" s="54">
        <f t="shared" si="1"/>
        <v>89</v>
      </c>
      <c r="J13" s="105">
        <v>101</v>
      </c>
      <c r="K13" s="95">
        <f t="shared" si="2"/>
        <v>190</v>
      </c>
      <c r="L13" s="104">
        <f t="shared" si="3"/>
        <v>139.5</v>
      </c>
      <c r="M13" s="104">
        <f t="shared" si="4"/>
        <v>89</v>
      </c>
      <c r="N13" s="72">
        <v>200</v>
      </c>
      <c r="O13" s="76">
        <v>180</v>
      </c>
    </row>
    <row r="14" spans="1:15" ht="13.95" customHeight="1" x14ac:dyDescent="0.3">
      <c r="A14" s="172"/>
      <c r="B14" s="45" t="s">
        <v>7</v>
      </c>
      <c r="C14" s="60">
        <v>30</v>
      </c>
      <c r="D14" s="41">
        <v>14</v>
      </c>
      <c r="E14" s="102">
        <v>15</v>
      </c>
      <c r="F14" s="102">
        <v>20</v>
      </c>
      <c r="G14" s="102">
        <v>15</v>
      </c>
      <c r="H14" s="103">
        <f t="shared" si="0"/>
        <v>50</v>
      </c>
      <c r="I14" s="54">
        <f t="shared" si="1"/>
        <v>94</v>
      </c>
      <c r="J14" s="105">
        <v>116</v>
      </c>
      <c r="K14" s="95">
        <f t="shared" si="2"/>
        <v>210</v>
      </c>
      <c r="L14" s="104">
        <f t="shared" si="3"/>
        <v>152</v>
      </c>
      <c r="M14" s="104">
        <f t="shared" si="4"/>
        <v>94</v>
      </c>
      <c r="N14" s="72">
        <v>220</v>
      </c>
      <c r="O14" s="76">
        <v>180</v>
      </c>
    </row>
    <row r="15" spans="1:15" ht="13.95" customHeight="1" x14ac:dyDescent="0.3">
      <c r="A15" s="172"/>
      <c r="B15" s="45" t="s">
        <v>132</v>
      </c>
      <c r="C15" s="60">
        <v>30</v>
      </c>
      <c r="D15" s="41">
        <v>9</v>
      </c>
      <c r="E15" s="102">
        <v>30</v>
      </c>
      <c r="F15" s="102">
        <v>40</v>
      </c>
      <c r="G15" s="102">
        <v>30</v>
      </c>
      <c r="H15" s="103">
        <f t="shared" si="0"/>
        <v>100</v>
      </c>
      <c r="I15" s="54">
        <f t="shared" si="1"/>
        <v>139</v>
      </c>
      <c r="J15" s="105">
        <v>131</v>
      </c>
      <c r="K15" s="95">
        <f t="shared" si="2"/>
        <v>270</v>
      </c>
      <c r="L15" s="104">
        <f t="shared" si="3"/>
        <v>204.5</v>
      </c>
      <c r="M15" s="104">
        <f t="shared" si="4"/>
        <v>139</v>
      </c>
      <c r="N15" s="72">
        <v>280</v>
      </c>
      <c r="O15" s="76">
        <v>250</v>
      </c>
    </row>
    <row r="16" spans="1:15" ht="13.95" customHeight="1" x14ac:dyDescent="0.3">
      <c r="A16" s="172"/>
      <c r="B16" s="45" t="s">
        <v>146</v>
      </c>
      <c r="C16" s="60">
        <v>30</v>
      </c>
      <c r="D16" s="41">
        <v>9</v>
      </c>
      <c r="E16" s="102">
        <v>30</v>
      </c>
      <c r="F16" s="102">
        <v>40</v>
      </c>
      <c r="G16" s="102">
        <v>30</v>
      </c>
      <c r="H16" s="103">
        <f t="shared" si="0"/>
        <v>100</v>
      </c>
      <c r="I16" s="54">
        <f t="shared" si="1"/>
        <v>139</v>
      </c>
      <c r="J16" s="105">
        <v>131</v>
      </c>
      <c r="K16" s="95">
        <f t="shared" si="2"/>
        <v>270</v>
      </c>
      <c r="L16" s="104">
        <f t="shared" si="3"/>
        <v>204.5</v>
      </c>
      <c r="M16" s="104">
        <f t="shared" si="4"/>
        <v>139</v>
      </c>
      <c r="N16" s="72">
        <v>280</v>
      </c>
      <c r="O16" s="76">
        <v>250</v>
      </c>
    </row>
    <row r="17" spans="1:15" ht="13.95" customHeight="1" x14ac:dyDescent="0.3">
      <c r="A17" s="172"/>
      <c r="B17" s="45" t="s">
        <v>8</v>
      </c>
      <c r="C17" s="60">
        <v>30</v>
      </c>
      <c r="D17" s="41">
        <v>14</v>
      </c>
      <c r="E17" s="102">
        <v>30</v>
      </c>
      <c r="F17" s="102">
        <v>40</v>
      </c>
      <c r="G17" s="102">
        <v>30</v>
      </c>
      <c r="H17" s="103">
        <f t="shared" si="0"/>
        <v>100</v>
      </c>
      <c r="I17" s="54">
        <f t="shared" si="1"/>
        <v>144</v>
      </c>
      <c r="J17" s="105">
        <v>146</v>
      </c>
      <c r="K17" s="95">
        <f t="shared" si="2"/>
        <v>290</v>
      </c>
      <c r="L17" s="104">
        <f t="shared" si="3"/>
        <v>217</v>
      </c>
      <c r="M17" s="104">
        <f t="shared" si="4"/>
        <v>144</v>
      </c>
      <c r="N17" s="72">
        <v>300</v>
      </c>
      <c r="O17" s="76">
        <v>250</v>
      </c>
    </row>
    <row r="18" spans="1:15" ht="13.95" customHeight="1" x14ac:dyDescent="0.3">
      <c r="L18" s="95"/>
      <c r="M18" s="104">
        <f t="shared" si="4"/>
        <v>0</v>
      </c>
    </row>
    <row r="19" spans="1:15" ht="13.95" customHeight="1" x14ac:dyDescent="0.3">
      <c r="A19" s="164" t="s">
        <v>1</v>
      </c>
      <c r="B19" s="164" t="s">
        <v>2</v>
      </c>
      <c r="C19" s="89" t="s">
        <v>152</v>
      </c>
      <c r="D19" s="97" t="s">
        <v>153</v>
      </c>
      <c r="E19" s="173" t="s">
        <v>58</v>
      </c>
      <c r="F19" s="174"/>
      <c r="G19" s="175"/>
      <c r="H19" s="99" t="s">
        <v>158</v>
      </c>
      <c r="I19" s="176" t="s">
        <v>159</v>
      </c>
      <c r="J19" s="167" t="s">
        <v>155</v>
      </c>
      <c r="K19" s="162" t="s">
        <v>145</v>
      </c>
      <c r="L19" s="91" t="s">
        <v>150</v>
      </c>
      <c r="M19" s="91" t="s">
        <v>149</v>
      </c>
      <c r="N19" s="152" t="s">
        <v>57</v>
      </c>
      <c r="O19" s="152"/>
    </row>
    <row r="20" spans="1:15" ht="24" x14ac:dyDescent="0.3">
      <c r="A20" s="164"/>
      <c r="B20" s="164"/>
      <c r="C20" s="90" t="s">
        <v>141</v>
      </c>
      <c r="D20" s="98" t="s">
        <v>143</v>
      </c>
      <c r="E20" s="100" t="s">
        <v>60</v>
      </c>
      <c r="F20" s="100" t="s">
        <v>61</v>
      </c>
      <c r="G20" s="100" t="s">
        <v>62</v>
      </c>
      <c r="H20" s="101" t="s">
        <v>154</v>
      </c>
      <c r="I20" s="177"/>
      <c r="J20" s="168"/>
      <c r="K20" s="163"/>
      <c r="L20" s="92" t="s">
        <v>151</v>
      </c>
      <c r="M20" s="92" t="s">
        <v>157</v>
      </c>
      <c r="N20" s="79" t="s">
        <v>0</v>
      </c>
      <c r="O20" s="80" t="s">
        <v>56</v>
      </c>
    </row>
    <row r="21" spans="1:15" ht="13.95" customHeight="1" x14ac:dyDescent="0.3">
      <c r="A21" s="169" t="s">
        <v>8</v>
      </c>
      <c r="B21" s="71" t="s">
        <v>146</v>
      </c>
      <c r="C21" s="60">
        <v>15</v>
      </c>
      <c r="D21" s="45">
        <v>14</v>
      </c>
      <c r="E21" s="102">
        <v>0</v>
      </c>
      <c r="F21" s="102">
        <v>0</v>
      </c>
      <c r="G21" s="102">
        <v>0</v>
      </c>
      <c r="H21" s="103">
        <f>E21+F21+G21</f>
        <v>0</v>
      </c>
      <c r="I21" s="54">
        <f>C21+D21+H21</f>
        <v>29</v>
      </c>
      <c r="J21" s="105">
        <v>31</v>
      </c>
      <c r="K21" s="79">
        <f>SUM(I21:J21)</f>
        <v>60</v>
      </c>
      <c r="L21" s="104">
        <f t="shared" ref="L21:L35" si="5">I21+(J21*50%)</f>
        <v>44.5</v>
      </c>
      <c r="M21" s="104">
        <f t="shared" si="4"/>
        <v>29</v>
      </c>
      <c r="N21" s="74">
        <v>60</v>
      </c>
      <c r="O21" s="76">
        <v>50</v>
      </c>
    </row>
    <row r="22" spans="1:15" ht="13.95" customHeight="1" x14ac:dyDescent="0.3">
      <c r="A22" s="170"/>
      <c r="B22" s="71" t="s">
        <v>135</v>
      </c>
      <c r="C22" s="60">
        <v>15</v>
      </c>
      <c r="D22" s="45">
        <v>14</v>
      </c>
      <c r="E22" s="102">
        <v>0</v>
      </c>
      <c r="F22" s="102">
        <v>0</v>
      </c>
      <c r="G22" s="102">
        <v>0</v>
      </c>
      <c r="H22" s="103">
        <f t="shared" ref="H22:H35" si="6">E22+F22+G22</f>
        <v>0</v>
      </c>
      <c r="I22" s="54">
        <f t="shared" ref="I22:I35" si="7">C22+D22+H22</f>
        <v>29</v>
      </c>
      <c r="J22" s="105">
        <v>31</v>
      </c>
      <c r="K22" s="79">
        <f t="shared" ref="K22:K35" si="8">SUM(I22:J22)</f>
        <v>60</v>
      </c>
      <c r="L22" s="104">
        <f t="shared" si="5"/>
        <v>44.5</v>
      </c>
      <c r="M22" s="104">
        <f t="shared" si="4"/>
        <v>29</v>
      </c>
      <c r="N22" s="74">
        <v>60</v>
      </c>
      <c r="O22" s="76">
        <v>50</v>
      </c>
    </row>
    <row r="23" spans="1:15" ht="13.95" customHeight="1" x14ac:dyDescent="0.3">
      <c r="A23" s="170"/>
      <c r="B23" s="71" t="s">
        <v>7</v>
      </c>
      <c r="C23" s="60">
        <v>15</v>
      </c>
      <c r="D23" s="45">
        <v>14</v>
      </c>
      <c r="E23" s="102">
        <v>0</v>
      </c>
      <c r="F23" s="102">
        <v>0</v>
      </c>
      <c r="G23" s="102">
        <v>15</v>
      </c>
      <c r="H23" s="103">
        <f t="shared" si="6"/>
        <v>15</v>
      </c>
      <c r="I23" s="54">
        <f t="shared" si="7"/>
        <v>44</v>
      </c>
      <c r="J23" s="105">
        <v>46</v>
      </c>
      <c r="K23" s="79">
        <f t="shared" si="8"/>
        <v>90</v>
      </c>
      <c r="L23" s="104">
        <f t="shared" si="5"/>
        <v>67</v>
      </c>
      <c r="M23" s="104">
        <f t="shared" si="4"/>
        <v>44</v>
      </c>
      <c r="N23" s="74">
        <v>90</v>
      </c>
      <c r="O23" s="76">
        <v>90</v>
      </c>
    </row>
    <row r="24" spans="1:15" ht="13.95" customHeight="1" x14ac:dyDescent="0.3">
      <c r="A24" s="170"/>
      <c r="B24" s="71" t="s">
        <v>136</v>
      </c>
      <c r="C24" s="60">
        <v>15</v>
      </c>
      <c r="D24" s="45">
        <v>14</v>
      </c>
      <c r="E24" s="102">
        <v>0</v>
      </c>
      <c r="F24" s="102">
        <v>0</v>
      </c>
      <c r="G24" s="102">
        <v>15</v>
      </c>
      <c r="H24" s="103">
        <f t="shared" si="6"/>
        <v>15</v>
      </c>
      <c r="I24" s="54">
        <v>59</v>
      </c>
      <c r="J24" s="105">
        <v>91</v>
      </c>
      <c r="K24" s="79">
        <f t="shared" si="8"/>
        <v>150</v>
      </c>
      <c r="L24" s="104">
        <f t="shared" si="5"/>
        <v>104.5</v>
      </c>
      <c r="M24" s="104">
        <f t="shared" si="4"/>
        <v>59</v>
      </c>
      <c r="N24" s="74">
        <v>150</v>
      </c>
      <c r="O24" s="76">
        <v>130</v>
      </c>
    </row>
    <row r="25" spans="1:15" ht="13.95" customHeight="1" x14ac:dyDescent="0.3">
      <c r="A25" s="170"/>
      <c r="B25" s="71" t="s">
        <v>137</v>
      </c>
      <c r="C25" s="60">
        <v>15</v>
      </c>
      <c r="D25" s="45">
        <v>19</v>
      </c>
      <c r="E25" s="102">
        <v>0</v>
      </c>
      <c r="F25" s="102">
        <v>0</v>
      </c>
      <c r="G25" s="102">
        <v>15</v>
      </c>
      <c r="H25" s="103">
        <f t="shared" si="6"/>
        <v>15</v>
      </c>
      <c r="I25" s="54">
        <f t="shared" si="7"/>
        <v>49</v>
      </c>
      <c r="J25" s="105">
        <v>101</v>
      </c>
      <c r="K25" s="79">
        <f t="shared" si="8"/>
        <v>150</v>
      </c>
      <c r="L25" s="104">
        <f t="shared" si="5"/>
        <v>99.5</v>
      </c>
      <c r="M25" s="104">
        <f t="shared" si="4"/>
        <v>49</v>
      </c>
      <c r="N25" s="74">
        <v>150</v>
      </c>
      <c r="O25" s="76">
        <v>130</v>
      </c>
    </row>
    <row r="26" spans="1:15" ht="13.95" customHeight="1" x14ac:dyDescent="0.3">
      <c r="A26" s="170"/>
      <c r="B26" s="71" t="s">
        <v>6</v>
      </c>
      <c r="C26" s="60">
        <v>15</v>
      </c>
      <c r="D26" s="45">
        <v>24</v>
      </c>
      <c r="E26" s="102">
        <v>15</v>
      </c>
      <c r="F26" s="102">
        <v>0</v>
      </c>
      <c r="G26" s="102">
        <v>15</v>
      </c>
      <c r="H26" s="103">
        <f t="shared" si="6"/>
        <v>30</v>
      </c>
      <c r="I26" s="54">
        <f t="shared" si="7"/>
        <v>69</v>
      </c>
      <c r="J26" s="105">
        <v>111</v>
      </c>
      <c r="K26" s="79">
        <f t="shared" si="8"/>
        <v>180</v>
      </c>
      <c r="L26" s="104">
        <f t="shared" si="5"/>
        <v>124.5</v>
      </c>
      <c r="M26" s="104">
        <f t="shared" si="4"/>
        <v>69</v>
      </c>
      <c r="N26" s="74">
        <v>180</v>
      </c>
      <c r="O26" s="76">
        <v>160</v>
      </c>
    </row>
    <row r="27" spans="1:15" ht="13.95" customHeight="1" x14ac:dyDescent="0.3">
      <c r="A27" s="170"/>
      <c r="B27" s="71" t="s">
        <v>138</v>
      </c>
      <c r="C27" s="60">
        <v>15</v>
      </c>
      <c r="D27" s="45">
        <v>34</v>
      </c>
      <c r="E27" s="102">
        <v>15</v>
      </c>
      <c r="F27" s="102">
        <v>0</v>
      </c>
      <c r="G27" s="102">
        <v>15</v>
      </c>
      <c r="H27" s="103">
        <f t="shared" si="6"/>
        <v>30</v>
      </c>
      <c r="I27" s="54">
        <f t="shared" si="7"/>
        <v>79</v>
      </c>
      <c r="J27" s="105">
        <v>141</v>
      </c>
      <c r="K27" s="79">
        <f t="shared" si="8"/>
        <v>220</v>
      </c>
      <c r="L27" s="104">
        <f t="shared" si="5"/>
        <v>149.5</v>
      </c>
      <c r="M27" s="104">
        <f t="shared" si="4"/>
        <v>79</v>
      </c>
      <c r="N27" s="74">
        <v>220</v>
      </c>
      <c r="O27" s="76">
        <v>160</v>
      </c>
    </row>
    <row r="28" spans="1:15" ht="13.95" customHeight="1" x14ac:dyDescent="0.3">
      <c r="A28" s="170"/>
      <c r="B28" s="71" t="s">
        <v>5</v>
      </c>
      <c r="C28" s="60">
        <v>15</v>
      </c>
      <c r="D28" s="45">
        <v>14</v>
      </c>
      <c r="E28" s="102">
        <v>15</v>
      </c>
      <c r="F28" s="102">
        <v>20</v>
      </c>
      <c r="G28" s="102">
        <v>15</v>
      </c>
      <c r="H28" s="103">
        <f t="shared" si="6"/>
        <v>50</v>
      </c>
      <c r="I28" s="54">
        <f t="shared" si="7"/>
        <v>79</v>
      </c>
      <c r="J28" s="105">
        <v>141</v>
      </c>
      <c r="K28" s="79">
        <f t="shared" si="8"/>
        <v>220</v>
      </c>
      <c r="L28" s="104">
        <f t="shared" si="5"/>
        <v>149.5</v>
      </c>
      <c r="M28" s="104">
        <f t="shared" si="4"/>
        <v>79</v>
      </c>
      <c r="N28" s="74">
        <v>220</v>
      </c>
      <c r="O28" s="76">
        <v>180</v>
      </c>
    </row>
    <row r="29" spans="1:15" ht="13.95" customHeight="1" x14ac:dyDescent="0.3">
      <c r="A29" s="170"/>
      <c r="B29" s="71" t="s">
        <v>94</v>
      </c>
      <c r="C29" s="60">
        <v>15</v>
      </c>
      <c r="D29" s="45">
        <v>14</v>
      </c>
      <c r="E29" s="102">
        <v>15</v>
      </c>
      <c r="F29" s="102">
        <v>20</v>
      </c>
      <c r="G29" s="102">
        <v>15</v>
      </c>
      <c r="H29" s="103">
        <f t="shared" si="6"/>
        <v>50</v>
      </c>
      <c r="I29" s="54">
        <f t="shared" si="7"/>
        <v>79</v>
      </c>
      <c r="J29" s="105">
        <v>141</v>
      </c>
      <c r="K29" s="79">
        <f t="shared" si="8"/>
        <v>220</v>
      </c>
      <c r="L29" s="104">
        <f t="shared" si="5"/>
        <v>149.5</v>
      </c>
      <c r="M29" s="104">
        <f t="shared" si="4"/>
        <v>79</v>
      </c>
      <c r="N29" s="74">
        <v>220</v>
      </c>
      <c r="O29" s="76">
        <v>180</v>
      </c>
    </row>
    <row r="30" spans="1:15" ht="13.95" customHeight="1" x14ac:dyDescent="0.3">
      <c r="A30" s="170"/>
      <c r="B30" s="71" t="s">
        <v>4</v>
      </c>
      <c r="C30" s="60">
        <v>15</v>
      </c>
      <c r="D30" s="45">
        <v>29</v>
      </c>
      <c r="E30" s="102">
        <v>15</v>
      </c>
      <c r="F30" s="102">
        <v>20</v>
      </c>
      <c r="G30" s="102">
        <v>15</v>
      </c>
      <c r="H30" s="103">
        <f t="shared" si="6"/>
        <v>50</v>
      </c>
      <c r="I30" s="54">
        <f t="shared" si="7"/>
        <v>94</v>
      </c>
      <c r="J30" s="105">
        <v>156</v>
      </c>
      <c r="K30" s="79">
        <f t="shared" si="8"/>
        <v>250</v>
      </c>
      <c r="L30" s="104">
        <f t="shared" si="5"/>
        <v>172</v>
      </c>
      <c r="M30" s="104">
        <f t="shared" si="4"/>
        <v>94</v>
      </c>
      <c r="N30" s="74">
        <v>250</v>
      </c>
      <c r="O30" s="76">
        <v>240</v>
      </c>
    </row>
    <row r="31" spans="1:15" ht="13.95" customHeight="1" x14ac:dyDescent="0.3">
      <c r="A31" s="170"/>
      <c r="B31" s="71" t="s">
        <v>105</v>
      </c>
      <c r="C31" s="60">
        <v>30</v>
      </c>
      <c r="D31" s="45">
        <v>29</v>
      </c>
      <c r="E31" s="102">
        <v>15</v>
      </c>
      <c r="F31" s="102">
        <v>20</v>
      </c>
      <c r="G31" s="102">
        <v>30</v>
      </c>
      <c r="H31" s="103">
        <f t="shared" si="6"/>
        <v>65</v>
      </c>
      <c r="I31" s="54">
        <f t="shared" si="7"/>
        <v>124</v>
      </c>
      <c r="J31" s="105">
        <v>176</v>
      </c>
      <c r="K31" s="79">
        <f t="shared" si="8"/>
        <v>300</v>
      </c>
      <c r="L31" s="104">
        <f t="shared" si="5"/>
        <v>212</v>
      </c>
      <c r="M31" s="104">
        <f t="shared" si="4"/>
        <v>124</v>
      </c>
      <c r="N31" s="74">
        <v>300</v>
      </c>
      <c r="O31" s="76">
        <v>260</v>
      </c>
    </row>
    <row r="32" spans="1:15" ht="13.95" customHeight="1" x14ac:dyDescent="0.3">
      <c r="A32" s="170"/>
      <c r="B32" s="71" t="s">
        <v>148</v>
      </c>
      <c r="C32" s="60">
        <v>30</v>
      </c>
      <c r="D32" s="45">
        <v>29</v>
      </c>
      <c r="E32" s="102">
        <v>15</v>
      </c>
      <c r="F32" s="102">
        <v>20</v>
      </c>
      <c r="G32" s="102">
        <v>30</v>
      </c>
      <c r="H32" s="103">
        <f t="shared" si="6"/>
        <v>65</v>
      </c>
      <c r="I32" s="54">
        <f t="shared" si="7"/>
        <v>124</v>
      </c>
      <c r="J32" s="105">
        <v>176</v>
      </c>
      <c r="K32" s="79">
        <f t="shared" si="8"/>
        <v>300</v>
      </c>
      <c r="L32" s="104">
        <f t="shared" si="5"/>
        <v>212</v>
      </c>
      <c r="M32" s="104">
        <f t="shared" si="4"/>
        <v>124</v>
      </c>
      <c r="N32" s="74">
        <v>300</v>
      </c>
      <c r="O32" s="76">
        <v>250</v>
      </c>
    </row>
    <row r="33" spans="1:15" ht="13.95" customHeight="1" x14ac:dyDescent="0.3">
      <c r="A33" s="170"/>
      <c r="B33" s="71" t="s">
        <v>93</v>
      </c>
      <c r="C33" s="60">
        <v>30</v>
      </c>
      <c r="D33" s="45">
        <v>24</v>
      </c>
      <c r="E33" s="102">
        <v>15</v>
      </c>
      <c r="F33" s="102">
        <v>20</v>
      </c>
      <c r="G33" s="102">
        <v>30</v>
      </c>
      <c r="H33" s="103">
        <f t="shared" si="6"/>
        <v>65</v>
      </c>
      <c r="I33" s="54">
        <f t="shared" si="7"/>
        <v>119</v>
      </c>
      <c r="J33" s="105">
        <v>181</v>
      </c>
      <c r="K33" s="79">
        <f t="shared" si="8"/>
        <v>300</v>
      </c>
      <c r="L33" s="104">
        <f t="shared" si="5"/>
        <v>209.5</v>
      </c>
      <c r="M33" s="104">
        <f t="shared" si="4"/>
        <v>119</v>
      </c>
      <c r="N33" s="74">
        <v>300</v>
      </c>
      <c r="O33" s="76">
        <v>250</v>
      </c>
    </row>
    <row r="34" spans="1:15" ht="13.95" customHeight="1" x14ac:dyDescent="0.3">
      <c r="A34" s="170"/>
      <c r="B34" s="71" t="s">
        <v>91</v>
      </c>
      <c r="C34" s="60">
        <v>30</v>
      </c>
      <c r="D34" s="45">
        <v>24</v>
      </c>
      <c r="E34" s="102">
        <v>15</v>
      </c>
      <c r="F34" s="102">
        <v>20</v>
      </c>
      <c r="G34" s="102">
        <v>30</v>
      </c>
      <c r="H34" s="103">
        <f t="shared" si="6"/>
        <v>65</v>
      </c>
      <c r="I34" s="54">
        <f t="shared" si="7"/>
        <v>119</v>
      </c>
      <c r="J34" s="105">
        <v>181</v>
      </c>
      <c r="K34" s="79">
        <f t="shared" si="8"/>
        <v>300</v>
      </c>
      <c r="L34" s="104">
        <f t="shared" si="5"/>
        <v>209.5</v>
      </c>
      <c r="M34" s="104">
        <f t="shared" si="4"/>
        <v>119</v>
      </c>
      <c r="N34" s="74">
        <v>300</v>
      </c>
      <c r="O34" s="76">
        <v>250</v>
      </c>
    </row>
    <row r="35" spans="1:15" ht="13.95" customHeight="1" x14ac:dyDescent="0.3">
      <c r="A35" s="171"/>
      <c r="B35" s="71" t="s">
        <v>3</v>
      </c>
      <c r="C35" s="60">
        <v>30</v>
      </c>
      <c r="D35" s="45">
        <v>24</v>
      </c>
      <c r="E35" s="102">
        <v>15</v>
      </c>
      <c r="F35" s="102">
        <v>20</v>
      </c>
      <c r="G35" s="102">
        <v>30</v>
      </c>
      <c r="H35" s="103">
        <f t="shared" si="6"/>
        <v>65</v>
      </c>
      <c r="I35" s="54">
        <f t="shared" si="7"/>
        <v>119</v>
      </c>
      <c r="J35" s="105">
        <v>181</v>
      </c>
      <c r="K35" s="79">
        <f t="shared" si="8"/>
        <v>300</v>
      </c>
      <c r="L35" s="104">
        <f t="shared" si="5"/>
        <v>209.5</v>
      </c>
      <c r="M35" s="104">
        <f t="shared" si="4"/>
        <v>119</v>
      </c>
      <c r="N35" s="74">
        <v>300</v>
      </c>
      <c r="O35" s="76">
        <v>250</v>
      </c>
    </row>
    <row r="39" spans="1:15" ht="13.95" customHeight="1" x14ac:dyDescent="0.3">
      <c r="A39" s="106" t="s">
        <v>160</v>
      </c>
    </row>
    <row r="40" spans="1:15" ht="13.95" customHeight="1" x14ac:dyDescent="0.3">
      <c r="A40" s="106" t="s">
        <v>161</v>
      </c>
    </row>
    <row r="41" spans="1:15" ht="13.95" customHeight="1" x14ac:dyDescent="0.3">
      <c r="A41" s="106" t="s">
        <v>162</v>
      </c>
      <c r="C41"/>
    </row>
    <row r="42" spans="1:15" ht="13.95" customHeight="1" x14ac:dyDescent="0.3">
      <c r="A42" s="106" t="s">
        <v>163</v>
      </c>
      <c r="C42"/>
    </row>
    <row r="43" spans="1:15" ht="13.95" customHeight="1" x14ac:dyDescent="0.3">
      <c r="A43" s="106" t="s">
        <v>164</v>
      </c>
      <c r="C43"/>
    </row>
    <row r="44" spans="1:15" ht="13.95" customHeight="1" x14ac:dyDescent="0.3">
      <c r="A44" s="106" t="s">
        <v>165</v>
      </c>
      <c r="C44"/>
    </row>
    <row r="45" spans="1:15" ht="13.95" customHeight="1" x14ac:dyDescent="0.3">
      <c r="A45" s="106" t="s">
        <v>166</v>
      </c>
      <c r="C45"/>
    </row>
    <row r="46" spans="1:15" ht="13.95" customHeight="1" x14ac:dyDescent="0.3">
      <c r="A46" s="106" t="s">
        <v>167</v>
      </c>
      <c r="C46"/>
    </row>
    <row r="47" spans="1:15" ht="13.95" customHeight="1" x14ac:dyDescent="0.3">
      <c r="A47" s="106" t="s">
        <v>168</v>
      </c>
      <c r="C47"/>
    </row>
    <row r="48" spans="1:15" ht="13.95" customHeight="1" x14ac:dyDescent="0.3">
      <c r="A48" s="106" t="s">
        <v>169</v>
      </c>
      <c r="C48"/>
    </row>
    <row r="49" spans="1:3" ht="13.95" customHeight="1" x14ac:dyDescent="0.3">
      <c r="A49" s="107" t="s">
        <v>156</v>
      </c>
      <c r="C49"/>
    </row>
    <row r="50" spans="1:3" ht="13.95" customHeight="1" x14ac:dyDescent="0.3">
      <c r="C50"/>
    </row>
    <row r="51" spans="1:3" ht="13.95" customHeight="1" x14ac:dyDescent="0.3">
      <c r="C51"/>
    </row>
    <row r="52" spans="1:3" ht="13.95" customHeight="1" x14ac:dyDescent="0.3">
      <c r="C52"/>
    </row>
    <row r="53" spans="1:3" ht="13.95" customHeight="1" x14ac:dyDescent="0.3">
      <c r="C53"/>
    </row>
    <row r="54" spans="1:3" ht="13.95" customHeight="1" x14ac:dyDescent="0.3">
      <c r="C54"/>
    </row>
    <row r="55" spans="1:3" ht="13.95" customHeight="1" x14ac:dyDescent="0.3">
      <c r="C55"/>
    </row>
    <row r="56" spans="1:3" ht="13.95" customHeight="1" x14ac:dyDescent="0.3">
      <c r="C56"/>
    </row>
    <row r="57" spans="1:3" ht="13.95" customHeight="1" x14ac:dyDescent="0.3">
      <c r="C57"/>
    </row>
    <row r="58" spans="1:3" ht="13.95" customHeight="1" x14ac:dyDescent="0.3">
      <c r="C58"/>
    </row>
    <row r="59" spans="1:3" ht="13.95" customHeight="1" x14ac:dyDescent="0.3">
      <c r="C59"/>
    </row>
    <row r="60" spans="1:3" ht="13.95" customHeight="1" x14ac:dyDescent="0.3">
      <c r="C60"/>
    </row>
    <row r="61" spans="1:3" ht="13.95" customHeight="1" x14ac:dyDescent="0.3">
      <c r="C61"/>
    </row>
    <row r="62" spans="1:3" ht="13.95" customHeight="1" x14ac:dyDescent="0.3">
      <c r="C62"/>
    </row>
    <row r="63" spans="1:3" ht="13.95" customHeight="1" x14ac:dyDescent="0.3">
      <c r="C63"/>
    </row>
    <row r="64" spans="1:3" ht="13.95" customHeight="1" x14ac:dyDescent="0.3">
      <c r="C64"/>
    </row>
    <row r="65" customFormat="1" ht="13.95" customHeight="1" x14ac:dyDescent="0.3"/>
    <row r="66" customFormat="1" ht="13.95" customHeight="1" x14ac:dyDescent="0.3"/>
  </sheetData>
  <mergeCells count="16">
    <mergeCell ref="J19:J20"/>
    <mergeCell ref="K19:K20"/>
    <mergeCell ref="A21:A35"/>
    <mergeCell ref="N19:O19"/>
    <mergeCell ref="J1:J2"/>
    <mergeCell ref="K1:K2"/>
    <mergeCell ref="N1:O1"/>
    <mergeCell ref="A3:A17"/>
    <mergeCell ref="A19:A20"/>
    <mergeCell ref="B19:B20"/>
    <mergeCell ref="E19:G19"/>
    <mergeCell ref="I19:I20"/>
    <mergeCell ref="A1:A2"/>
    <mergeCell ref="B1:B2"/>
    <mergeCell ref="E1:G1"/>
    <mergeCell ref="I1:I2"/>
  </mergeCells>
  <pageMargins left="0.51181102362204722" right="0.51181102362204722" top="0.39370078740157483" bottom="0.59055118110236227" header="0.31496062992125984" footer="0.31496062992125984"/>
  <pageSetup paperSize="9" scale="7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EF9F5-BA0A-4573-A2C5-AA50A2E1F7E4}">
  <dimension ref="A1:G124"/>
  <sheetViews>
    <sheetView tabSelected="1" topLeftCell="A102" workbookViewId="0">
      <selection activeCell="C124" sqref="C124:J125"/>
    </sheetView>
  </sheetViews>
  <sheetFormatPr defaultRowHeight="10.199999999999999" x14ac:dyDescent="0.2"/>
  <cols>
    <col min="1" max="1" width="24.5546875" style="111" bestFit="1" customWidth="1"/>
    <col min="2" max="2" width="25.44140625" style="111" bestFit="1" customWidth="1"/>
    <col min="3" max="3" width="10.21875" style="111" bestFit="1" customWidth="1"/>
    <col min="4" max="4" width="8.88671875" style="106"/>
    <col min="5" max="5" width="24.5546875" style="106" bestFit="1" customWidth="1"/>
    <col min="6" max="6" width="25.88671875" style="106" bestFit="1" customWidth="1"/>
    <col min="7" max="7" width="10.21875" style="118" bestFit="1" customWidth="1"/>
    <col min="8" max="16384" width="8.88671875" style="106"/>
  </cols>
  <sheetData>
    <row r="1" spans="1:7" x14ac:dyDescent="0.2">
      <c r="A1" s="153" t="s">
        <v>1</v>
      </c>
      <c r="B1" s="153" t="s">
        <v>2</v>
      </c>
      <c r="C1" s="180" t="s">
        <v>12</v>
      </c>
      <c r="E1" s="178" t="s">
        <v>1</v>
      </c>
      <c r="F1" s="178" t="s">
        <v>2</v>
      </c>
      <c r="G1" s="179" t="s">
        <v>12</v>
      </c>
    </row>
    <row r="2" spans="1:7" x14ac:dyDescent="0.2">
      <c r="A2" s="153"/>
      <c r="B2" s="153"/>
      <c r="C2" s="181"/>
      <c r="E2" s="178"/>
      <c r="F2" s="178"/>
      <c r="G2" s="179"/>
    </row>
    <row r="3" spans="1:7" ht="11.4" x14ac:dyDescent="0.2">
      <c r="A3" s="113" t="s">
        <v>3</v>
      </c>
      <c r="B3" s="110" t="s">
        <v>91</v>
      </c>
      <c r="C3" s="72">
        <v>60</v>
      </c>
      <c r="E3" s="115" t="s">
        <v>8</v>
      </c>
      <c r="F3" s="110" t="s">
        <v>146</v>
      </c>
      <c r="G3" s="64">
        <v>60</v>
      </c>
    </row>
    <row r="4" spans="1:7" ht="11.4" x14ac:dyDescent="0.2">
      <c r="A4" s="113" t="s">
        <v>3</v>
      </c>
      <c r="B4" s="110" t="s">
        <v>93</v>
      </c>
      <c r="C4" s="72">
        <v>90</v>
      </c>
      <c r="E4" s="115" t="s">
        <v>8</v>
      </c>
      <c r="F4" s="110" t="s">
        <v>135</v>
      </c>
      <c r="G4" s="64">
        <v>60</v>
      </c>
    </row>
    <row r="5" spans="1:7" ht="11.4" x14ac:dyDescent="0.2">
      <c r="A5" s="113" t="s">
        <v>3</v>
      </c>
      <c r="B5" s="110" t="s">
        <v>147</v>
      </c>
      <c r="C5" s="72">
        <v>90</v>
      </c>
      <c r="E5" s="115" t="s">
        <v>8</v>
      </c>
      <c r="F5" s="110" t="s">
        <v>7</v>
      </c>
      <c r="G5" s="64">
        <v>90</v>
      </c>
    </row>
    <row r="6" spans="1:7" ht="11.4" x14ac:dyDescent="0.2">
      <c r="A6" s="113" t="s">
        <v>3</v>
      </c>
      <c r="B6" s="110" t="s">
        <v>105</v>
      </c>
      <c r="C6" s="72">
        <v>110</v>
      </c>
      <c r="E6" s="115" t="s">
        <v>8</v>
      </c>
      <c r="F6" s="110" t="s">
        <v>136</v>
      </c>
      <c r="G6" s="64">
        <v>150</v>
      </c>
    </row>
    <row r="7" spans="1:7" ht="11.4" x14ac:dyDescent="0.2">
      <c r="A7" s="113" t="s">
        <v>3</v>
      </c>
      <c r="B7" s="110" t="s">
        <v>4</v>
      </c>
      <c r="C7" s="72">
        <v>130</v>
      </c>
      <c r="E7" s="115" t="s">
        <v>8</v>
      </c>
      <c r="F7" s="110" t="s">
        <v>137</v>
      </c>
      <c r="G7" s="64">
        <v>150</v>
      </c>
    </row>
    <row r="8" spans="1:7" ht="11.4" x14ac:dyDescent="0.2">
      <c r="A8" s="113" t="s">
        <v>3</v>
      </c>
      <c r="B8" s="110" t="s">
        <v>94</v>
      </c>
      <c r="C8" s="72">
        <v>150</v>
      </c>
      <c r="E8" s="115" t="s">
        <v>8</v>
      </c>
      <c r="F8" s="110" t="s">
        <v>6</v>
      </c>
      <c r="G8" s="64">
        <v>190</v>
      </c>
    </row>
    <row r="9" spans="1:7" ht="11.4" x14ac:dyDescent="0.2">
      <c r="A9" s="113" t="s">
        <v>3</v>
      </c>
      <c r="B9" s="110" t="s">
        <v>5</v>
      </c>
      <c r="C9" s="72">
        <v>150</v>
      </c>
      <c r="E9" s="115" t="s">
        <v>8</v>
      </c>
      <c r="F9" s="110" t="s">
        <v>138</v>
      </c>
      <c r="G9" s="64">
        <v>220</v>
      </c>
    </row>
    <row r="10" spans="1:7" ht="11.4" x14ac:dyDescent="0.2">
      <c r="A10" s="113" t="s">
        <v>3</v>
      </c>
      <c r="B10" s="110" t="s">
        <v>129</v>
      </c>
      <c r="C10" s="72">
        <v>170</v>
      </c>
      <c r="E10" s="115" t="s">
        <v>8</v>
      </c>
      <c r="F10" s="110" t="s">
        <v>5</v>
      </c>
      <c r="G10" s="64">
        <v>220</v>
      </c>
    </row>
    <row r="11" spans="1:7" ht="11.4" x14ac:dyDescent="0.2">
      <c r="A11" s="113" t="s">
        <v>3</v>
      </c>
      <c r="B11" s="110" t="s">
        <v>6</v>
      </c>
      <c r="C11" s="72">
        <v>170</v>
      </c>
      <c r="E11" s="115" t="s">
        <v>8</v>
      </c>
      <c r="F11" s="110" t="s">
        <v>94</v>
      </c>
      <c r="G11" s="64">
        <v>220</v>
      </c>
    </row>
    <row r="12" spans="1:7" ht="11.4" x14ac:dyDescent="0.2">
      <c r="A12" s="113" t="s">
        <v>3</v>
      </c>
      <c r="B12" s="110" t="s">
        <v>130</v>
      </c>
      <c r="C12" s="72">
        <v>200</v>
      </c>
      <c r="E12" s="115" t="s">
        <v>8</v>
      </c>
      <c r="F12" s="110" t="s">
        <v>4</v>
      </c>
      <c r="G12" s="64">
        <v>270</v>
      </c>
    </row>
    <row r="13" spans="1:7" ht="11.4" x14ac:dyDescent="0.2">
      <c r="A13" s="113" t="s">
        <v>3</v>
      </c>
      <c r="B13" s="110" t="s">
        <v>131</v>
      </c>
      <c r="C13" s="72">
        <v>200</v>
      </c>
      <c r="E13" s="115" t="s">
        <v>8</v>
      </c>
      <c r="F13" s="110" t="s">
        <v>105</v>
      </c>
      <c r="G13" s="64">
        <v>290</v>
      </c>
    </row>
    <row r="14" spans="1:7" ht="11.4" x14ac:dyDescent="0.2">
      <c r="A14" s="113" t="s">
        <v>3</v>
      </c>
      <c r="B14" s="110" t="s">
        <v>7</v>
      </c>
      <c r="C14" s="72">
        <v>220</v>
      </c>
      <c r="E14" s="115" t="s">
        <v>8</v>
      </c>
      <c r="F14" s="110" t="s">
        <v>148</v>
      </c>
      <c r="G14" s="64">
        <v>290</v>
      </c>
    </row>
    <row r="15" spans="1:7" ht="11.4" x14ac:dyDescent="0.2">
      <c r="A15" s="113" t="s">
        <v>3</v>
      </c>
      <c r="B15" s="110" t="s">
        <v>132</v>
      </c>
      <c r="C15" s="72">
        <v>280</v>
      </c>
      <c r="E15" s="115" t="s">
        <v>8</v>
      </c>
      <c r="F15" s="110" t="s">
        <v>93</v>
      </c>
      <c r="G15" s="64">
        <v>300</v>
      </c>
    </row>
    <row r="16" spans="1:7" ht="11.4" x14ac:dyDescent="0.2">
      <c r="A16" s="113" t="s">
        <v>3</v>
      </c>
      <c r="B16" s="110" t="s">
        <v>146</v>
      </c>
      <c r="C16" s="72">
        <v>280</v>
      </c>
      <c r="E16" s="115" t="s">
        <v>8</v>
      </c>
      <c r="F16" s="110" t="s">
        <v>91</v>
      </c>
      <c r="G16" s="64">
        <v>300</v>
      </c>
    </row>
    <row r="17" spans="1:7" ht="11.4" x14ac:dyDescent="0.2">
      <c r="A17" s="113" t="s">
        <v>3</v>
      </c>
      <c r="B17" s="110" t="s">
        <v>8</v>
      </c>
      <c r="C17" s="72">
        <v>300</v>
      </c>
      <c r="E17" s="115" t="s">
        <v>8</v>
      </c>
      <c r="F17" s="110" t="s">
        <v>3</v>
      </c>
      <c r="G17" s="64">
        <v>300</v>
      </c>
    </row>
    <row r="18" spans="1:7" ht="11.4" x14ac:dyDescent="0.2">
      <c r="A18" s="114" t="s">
        <v>91</v>
      </c>
      <c r="B18" s="112" t="s">
        <v>170</v>
      </c>
      <c r="C18" s="64">
        <v>60</v>
      </c>
      <c r="E18" s="114" t="s">
        <v>146</v>
      </c>
      <c r="F18" s="112" t="s">
        <v>172</v>
      </c>
      <c r="G18" s="74">
        <v>60</v>
      </c>
    </row>
    <row r="19" spans="1:7" ht="11.4" x14ac:dyDescent="0.2">
      <c r="A19" s="114" t="s">
        <v>91</v>
      </c>
      <c r="B19" s="112" t="s">
        <v>171</v>
      </c>
      <c r="C19" s="64">
        <v>90</v>
      </c>
      <c r="E19" s="114" t="s">
        <v>146</v>
      </c>
      <c r="F19" s="112" t="s">
        <v>7</v>
      </c>
      <c r="G19" s="74">
        <v>60</v>
      </c>
    </row>
    <row r="20" spans="1:7" ht="11.4" x14ac:dyDescent="0.2">
      <c r="A20" s="114" t="s">
        <v>91</v>
      </c>
      <c r="B20" s="112" t="s">
        <v>105</v>
      </c>
      <c r="C20" s="64">
        <v>110</v>
      </c>
      <c r="E20" s="114" t="s">
        <v>146</v>
      </c>
      <c r="F20" s="112" t="s">
        <v>131</v>
      </c>
      <c r="G20" s="74">
        <v>120</v>
      </c>
    </row>
    <row r="21" spans="1:7" ht="11.4" x14ac:dyDescent="0.2">
      <c r="A21" s="114" t="s">
        <v>91</v>
      </c>
      <c r="B21" s="112" t="s">
        <v>4</v>
      </c>
      <c r="C21" s="64">
        <v>130</v>
      </c>
      <c r="E21" s="114" t="s">
        <v>146</v>
      </c>
      <c r="F21" s="112" t="s">
        <v>130</v>
      </c>
      <c r="G21" s="74">
        <v>120</v>
      </c>
    </row>
    <row r="22" spans="1:7" ht="11.4" x14ac:dyDescent="0.2">
      <c r="A22" s="114" t="s">
        <v>91</v>
      </c>
      <c r="B22" s="112" t="s">
        <v>94</v>
      </c>
      <c r="C22" s="64">
        <v>150</v>
      </c>
      <c r="E22" s="114" t="s">
        <v>146</v>
      </c>
      <c r="F22" s="112" t="s">
        <v>6</v>
      </c>
      <c r="G22" s="74">
        <v>160</v>
      </c>
    </row>
    <row r="23" spans="1:7" ht="11.4" x14ac:dyDescent="0.2">
      <c r="A23" s="114" t="s">
        <v>91</v>
      </c>
      <c r="B23" s="112" t="s">
        <v>5</v>
      </c>
      <c r="C23" s="64">
        <v>150</v>
      </c>
      <c r="E23" s="114" t="s">
        <v>146</v>
      </c>
      <c r="F23" s="112" t="s">
        <v>129</v>
      </c>
      <c r="G23" s="74">
        <v>210</v>
      </c>
    </row>
    <row r="24" spans="1:7" ht="11.4" x14ac:dyDescent="0.2">
      <c r="A24" s="114" t="s">
        <v>91</v>
      </c>
      <c r="B24" s="112" t="s">
        <v>129</v>
      </c>
      <c r="C24" s="64">
        <v>170</v>
      </c>
      <c r="E24" s="114" t="s">
        <v>146</v>
      </c>
      <c r="F24" s="112" t="s">
        <v>5</v>
      </c>
      <c r="G24" s="74">
        <v>210</v>
      </c>
    </row>
    <row r="25" spans="1:7" ht="11.4" x14ac:dyDescent="0.2">
      <c r="A25" s="114" t="s">
        <v>91</v>
      </c>
      <c r="B25" s="112" t="s">
        <v>6</v>
      </c>
      <c r="C25" s="64">
        <v>170</v>
      </c>
      <c r="E25" s="114" t="s">
        <v>146</v>
      </c>
      <c r="F25" s="112" t="s">
        <v>94</v>
      </c>
      <c r="G25" s="74">
        <v>210</v>
      </c>
    </row>
    <row r="26" spans="1:7" ht="11.4" x14ac:dyDescent="0.2">
      <c r="A26" s="114" t="s">
        <v>91</v>
      </c>
      <c r="B26" s="112" t="s">
        <v>130</v>
      </c>
      <c r="C26" s="64">
        <v>200</v>
      </c>
      <c r="E26" s="114" t="s">
        <v>146</v>
      </c>
      <c r="F26" s="112" t="s">
        <v>4</v>
      </c>
      <c r="G26" s="74">
        <v>250</v>
      </c>
    </row>
    <row r="27" spans="1:7" ht="11.4" x14ac:dyDescent="0.2">
      <c r="A27" s="114" t="s">
        <v>91</v>
      </c>
      <c r="B27" s="112" t="s">
        <v>131</v>
      </c>
      <c r="C27" s="64">
        <v>200</v>
      </c>
      <c r="E27" s="114" t="s">
        <v>146</v>
      </c>
      <c r="F27" s="112" t="s">
        <v>105</v>
      </c>
      <c r="G27" s="74">
        <v>270</v>
      </c>
    </row>
    <row r="28" spans="1:7" ht="11.4" x14ac:dyDescent="0.2">
      <c r="A28" s="114" t="s">
        <v>91</v>
      </c>
      <c r="B28" s="112" t="s">
        <v>7</v>
      </c>
      <c r="C28" s="64">
        <v>220</v>
      </c>
      <c r="E28" s="114" t="s">
        <v>146</v>
      </c>
      <c r="F28" s="112" t="s">
        <v>171</v>
      </c>
      <c r="G28" s="74">
        <v>270</v>
      </c>
    </row>
    <row r="29" spans="1:7" ht="11.4" x14ac:dyDescent="0.2">
      <c r="A29" s="114" t="s">
        <v>91</v>
      </c>
      <c r="B29" s="112" t="s">
        <v>172</v>
      </c>
      <c r="C29" s="64">
        <v>280</v>
      </c>
      <c r="E29" s="114" t="s">
        <v>146</v>
      </c>
      <c r="F29" s="112" t="s">
        <v>170</v>
      </c>
      <c r="G29" s="74">
        <v>280</v>
      </c>
    </row>
    <row r="30" spans="1:7" ht="11.4" x14ac:dyDescent="0.2">
      <c r="A30" s="114" t="s">
        <v>91</v>
      </c>
      <c r="B30" s="112" t="s">
        <v>146</v>
      </c>
      <c r="C30" s="64">
        <v>280</v>
      </c>
      <c r="E30" s="114" t="s">
        <v>146</v>
      </c>
      <c r="F30" s="112" t="s">
        <v>91</v>
      </c>
      <c r="G30" s="74">
        <v>280</v>
      </c>
    </row>
    <row r="31" spans="1:7" ht="11.4" x14ac:dyDescent="0.2">
      <c r="A31" s="114" t="s">
        <v>91</v>
      </c>
      <c r="B31" s="112" t="s">
        <v>8</v>
      </c>
      <c r="C31" s="64">
        <v>300</v>
      </c>
      <c r="E31" s="114" t="s">
        <v>146</v>
      </c>
      <c r="F31" s="112" t="s">
        <v>3</v>
      </c>
      <c r="G31" s="74">
        <v>280</v>
      </c>
    </row>
    <row r="32" spans="1:7" ht="11.4" x14ac:dyDescent="0.2">
      <c r="A32" s="114" t="s">
        <v>170</v>
      </c>
      <c r="B32" s="112" t="s">
        <v>171</v>
      </c>
      <c r="C32" s="74">
        <v>60</v>
      </c>
      <c r="E32" s="114" t="s">
        <v>172</v>
      </c>
      <c r="F32" s="112" t="s">
        <v>7</v>
      </c>
      <c r="G32" s="116">
        <v>60</v>
      </c>
    </row>
    <row r="33" spans="1:7" ht="11.4" x14ac:dyDescent="0.2">
      <c r="A33" s="114" t="s">
        <v>170</v>
      </c>
      <c r="B33" s="112" t="s">
        <v>105</v>
      </c>
      <c r="C33" s="74">
        <v>110</v>
      </c>
      <c r="E33" s="114" t="s">
        <v>172</v>
      </c>
      <c r="F33" s="112" t="s">
        <v>131</v>
      </c>
      <c r="G33" s="116">
        <v>120</v>
      </c>
    </row>
    <row r="34" spans="1:7" ht="11.4" x14ac:dyDescent="0.2">
      <c r="A34" s="114" t="s">
        <v>170</v>
      </c>
      <c r="B34" s="112" t="s">
        <v>4</v>
      </c>
      <c r="C34" s="74">
        <v>130</v>
      </c>
      <c r="E34" s="114" t="s">
        <v>172</v>
      </c>
      <c r="F34" s="112" t="s">
        <v>130</v>
      </c>
      <c r="G34" s="116">
        <v>120</v>
      </c>
    </row>
    <row r="35" spans="1:7" ht="11.4" x14ac:dyDescent="0.2">
      <c r="A35" s="114" t="s">
        <v>170</v>
      </c>
      <c r="B35" s="112" t="s">
        <v>94</v>
      </c>
      <c r="C35" s="74">
        <v>130</v>
      </c>
      <c r="E35" s="114" t="s">
        <v>172</v>
      </c>
      <c r="F35" s="112" t="s">
        <v>6</v>
      </c>
      <c r="G35" s="116">
        <v>150</v>
      </c>
    </row>
    <row r="36" spans="1:7" ht="11.4" x14ac:dyDescent="0.2">
      <c r="A36" s="114" t="s">
        <v>170</v>
      </c>
      <c r="B36" s="112" t="s">
        <v>5</v>
      </c>
      <c r="C36" s="74">
        <v>150</v>
      </c>
      <c r="E36" s="114" t="s">
        <v>172</v>
      </c>
      <c r="F36" s="112" t="s">
        <v>129</v>
      </c>
      <c r="G36" s="116">
        <v>200</v>
      </c>
    </row>
    <row r="37" spans="1:7" ht="11.4" x14ac:dyDescent="0.2">
      <c r="A37" s="114" t="s">
        <v>170</v>
      </c>
      <c r="B37" s="112" t="s">
        <v>129</v>
      </c>
      <c r="C37" s="74">
        <v>170</v>
      </c>
      <c r="E37" s="114" t="s">
        <v>172</v>
      </c>
      <c r="F37" s="112" t="s">
        <v>5</v>
      </c>
      <c r="G37" s="116">
        <v>200</v>
      </c>
    </row>
    <row r="38" spans="1:7" ht="11.4" x14ac:dyDescent="0.2">
      <c r="A38" s="114" t="s">
        <v>170</v>
      </c>
      <c r="B38" s="112" t="s">
        <v>6</v>
      </c>
      <c r="C38" s="74">
        <v>170</v>
      </c>
      <c r="E38" s="114" t="s">
        <v>172</v>
      </c>
      <c r="F38" s="112" t="s">
        <v>94</v>
      </c>
      <c r="G38" s="116">
        <v>200</v>
      </c>
    </row>
    <row r="39" spans="1:7" ht="11.4" x14ac:dyDescent="0.2">
      <c r="A39" s="114" t="s">
        <v>170</v>
      </c>
      <c r="B39" s="112" t="s">
        <v>130</v>
      </c>
      <c r="C39" s="74">
        <v>200</v>
      </c>
      <c r="E39" s="114" t="s">
        <v>172</v>
      </c>
      <c r="F39" s="112" t="s">
        <v>4</v>
      </c>
      <c r="G39" s="116">
        <v>240</v>
      </c>
    </row>
    <row r="40" spans="1:7" ht="11.4" x14ac:dyDescent="0.2">
      <c r="A40" s="114" t="s">
        <v>170</v>
      </c>
      <c r="B40" s="112" t="s">
        <v>131</v>
      </c>
      <c r="C40" s="74">
        <v>200</v>
      </c>
      <c r="E40" s="114" t="s">
        <v>172</v>
      </c>
      <c r="F40" s="112" t="s">
        <v>105</v>
      </c>
      <c r="G40" s="116">
        <v>270</v>
      </c>
    </row>
    <row r="41" spans="1:7" ht="11.4" x14ac:dyDescent="0.2">
      <c r="A41" s="114" t="s">
        <v>170</v>
      </c>
      <c r="B41" s="112" t="s">
        <v>7</v>
      </c>
      <c r="C41" s="74">
        <v>220</v>
      </c>
      <c r="E41" s="114" t="s">
        <v>172</v>
      </c>
      <c r="F41" s="112" t="s">
        <v>171</v>
      </c>
      <c r="G41" s="116">
        <v>270</v>
      </c>
    </row>
    <row r="42" spans="1:7" ht="11.4" x14ac:dyDescent="0.2">
      <c r="A42" s="114" t="s">
        <v>170</v>
      </c>
      <c r="B42" s="112" t="s">
        <v>172</v>
      </c>
      <c r="C42" s="74">
        <v>280</v>
      </c>
      <c r="E42" s="114" t="s">
        <v>172</v>
      </c>
      <c r="F42" s="112" t="s">
        <v>170</v>
      </c>
      <c r="G42" s="116">
        <v>280</v>
      </c>
    </row>
    <row r="43" spans="1:7" ht="11.4" x14ac:dyDescent="0.2">
      <c r="A43" s="114" t="s">
        <v>170</v>
      </c>
      <c r="B43" s="112" t="s">
        <v>146</v>
      </c>
      <c r="C43" s="74">
        <v>280</v>
      </c>
      <c r="E43" s="114" t="s">
        <v>172</v>
      </c>
      <c r="F43" s="112" t="s">
        <v>91</v>
      </c>
      <c r="G43" s="116">
        <v>280</v>
      </c>
    </row>
    <row r="44" spans="1:7" ht="11.4" x14ac:dyDescent="0.2">
      <c r="A44" s="114" t="s">
        <v>170</v>
      </c>
      <c r="B44" s="112" t="s">
        <v>8</v>
      </c>
      <c r="C44" s="74">
        <v>300</v>
      </c>
      <c r="E44" s="114" t="s">
        <v>172</v>
      </c>
      <c r="F44" s="112" t="s">
        <v>3</v>
      </c>
      <c r="G44" s="116">
        <v>280</v>
      </c>
    </row>
    <row r="45" spans="1:7" ht="11.4" x14ac:dyDescent="0.2">
      <c r="A45" s="114" t="s">
        <v>171</v>
      </c>
      <c r="B45" s="112" t="s">
        <v>105</v>
      </c>
      <c r="C45" s="64">
        <v>60</v>
      </c>
      <c r="E45" s="114" t="s">
        <v>7</v>
      </c>
      <c r="F45" s="112" t="s">
        <v>131</v>
      </c>
      <c r="G45" s="117">
        <v>60</v>
      </c>
    </row>
    <row r="46" spans="1:7" ht="11.4" x14ac:dyDescent="0.2">
      <c r="A46" s="114" t="s">
        <v>171</v>
      </c>
      <c r="B46" s="112" t="s">
        <v>4</v>
      </c>
      <c r="C46" s="64">
        <v>90</v>
      </c>
      <c r="E46" s="114" t="s">
        <v>7</v>
      </c>
      <c r="F46" s="112" t="s">
        <v>130</v>
      </c>
      <c r="G46" s="117">
        <v>60</v>
      </c>
    </row>
    <row r="47" spans="1:7" ht="11.4" x14ac:dyDescent="0.2">
      <c r="A47" s="114" t="s">
        <v>171</v>
      </c>
      <c r="B47" s="112" t="s">
        <v>94</v>
      </c>
      <c r="C47" s="64">
        <v>110</v>
      </c>
      <c r="E47" s="114" t="s">
        <v>7</v>
      </c>
      <c r="F47" s="112" t="s">
        <v>6</v>
      </c>
      <c r="G47" s="117">
        <v>90</v>
      </c>
    </row>
    <row r="48" spans="1:7" ht="11.4" x14ac:dyDescent="0.2">
      <c r="A48" s="114" t="s">
        <v>171</v>
      </c>
      <c r="B48" s="112" t="s">
        <v>5</v>
      </c>
      <c r="C48" s="64">
        <v>140</v>
      </c>
      <c r="E48" s="114" t="s">
        <v>7</v>
      </c>
      <c r="F48" s="112" t="s">
        <v>129</v>
      </c>
      <c r="G48" s="117">
        <v>150</v>
      </c>
    </row>
    <row r="49" spans="1:7" ht="11.4" x14ac:dyDescent="0.2">
      <c r="A49" s="114" t="s">
        <v>171</v>
      </c>
      <c r="B49" s="112" t="s">
        <v>129</v>
      </c>
      <c r="C49" s="64">
        <v>140</v>
      </c>
      <c r="E49" s="114" t="s">
        <v>7</v>
      </c>
      <c r="F49" s="112" t="s">
        <v>5</v>
      </c>
      <c r="G49" s="117">
        <v>150</v>
      </c>
    </row>
    <row r="50" spans="1:7" ht="11.4" x14ac:dyDescent="0.2">
      <c r="A50" s="114" t="s">
        <v>171</v>
      </c>
      <c r="B50" s="112" t="s">
        <v>6</v>
      </c>
      <c r="C50" s="64">
        <v>140</v>
      </c>
      <c r="E50" s="114" t="s">
        <v>7</v>
      </c>
      <c r="F50" s="112" t="s">
        <v>94</v>
      </c>
      <c r="G50" s="117">
        <v>150</v>
      </c>
    </row>
    <row r="51" spans="1:7" ht="11.4" x14ac:dyDescent="0.2">
      <c r="A51" s="114" t="s">
        <v>171</v>
      </c>
      <c r="B51" s="112" t="s">
        <v>130</v>
      </c>
      <c r="C51" s="64">
        <v>200</v>
      </c>
      <c r="E51" s="114" t="s">
        <v>7</v>
      </c>
      <c r="F51" s="112" t="s">
        <v>4</v>
      </c>
      <c r="G51" s="117">
        <v>180</v>
      </c>
    </row>
    <row r="52" spans="1:7" ht="11.4" x14ac:dyDescent="0.2">
      <c r="A52" s="114" t="s">
        <v>171</v>
      </c>
      <c r="B52" s="112" t="s">
        <v>131</v>
      </c>
      <c r="C52" s="64">
        <v>200</v>
      </c>
      <c r="E52" s="114" t="s">
        <v>7</v>
      </c>
      <c r="F52" s="112" t="s">
        <v>105</v>
      </c>
      <c r="G52" s="117">
        <v>210</v>
      </c>
    </row>
    <row r="53" spans="1:7" ht="11.4" x14ac:dyDescent="0.2">
      <c r="A53" s="114" t="s">
        <v>171</v>
      </c>
      <c r="B53" s="112" t="s">
        <v>7</v>
      </c>
      <c r="C53" s="64">
        <v>210</v>
      </c>
      <c r="E53" s="114" t="s">
        <v>7</v>
      </c>
      <c r="F53" s="112" t="s">
        <v>171</v>
      </c>
      <c r="G53" s="117">
        <v>210</v>
      </c>
    </row>
    <row r="54" spans="1:7" ht="11.4" x14ac:dyDescent="0.2">
      <c r="A54" s="114" t="s">
        <v>171</v>
      </c>
      <c r="B54" s="112" t="s">
        <v>172</v>
      </c>
      <c r="C54" s="64">
        <v>270</v>
      </c>
      <c r="E54" s="114" t="s">
        <v>7</v>
      </c>
      <c r="F54" s="112" t="s">
        <v>170</v>
      </c>
      <c r="G54" s="117">
        <v>220</v>
      </c>
    </row>
    <row r="55" spans="1:7" ht="11.4" x14ac:dyDescent="0.2">
      <c r="A55" s="114" t="s">
        <v>171</v>
      </c>
      <c r="B55" s="112" t="s">
        <v>146</v>
      </c>
      <c r="C55" s="64">
        <v>270</v>
      </c>
      <c r="E55" s="114" t="s">
        <v>7</v>
      </c>
      <c r="F55" s="112" t="s">
        <v>91</v>
      </c>
      <c r="G55" s="117">
        <v>220</v>
      </c>
    </row>
    <row r="56" spans="1:7" ht="11.4" x14ac:dyDescent="0.2">
      <c r="A56" s="114" t="s">
        <v>171</v>
      </c>
      <c r="B56" s="112" t="s">
        <v>8</v>
      </c>
      <c r="C56" s="64">
        <v>290</v>
      </c>
      <c r="E56" s="114" t="s">
        <v>7</v>
      </c>
      <c r="F56" s="112" t="s">
        <v>3</v>
      </c>
      <c r="G56" s="117">
        <v>220</v>
      </c>
    </row>
    <row r="57" spans="1:7" ht="11.4" x14ac:dyDescent="0.2">
      <c r="A57" s="114" t="s">
        <v>105</v>
      </c>
      <c r="B57" s="112" t="s">
        <v>4</v>
      </c>
      <c r="C57" s="74">
        <v>60</v>
      </c>
      <c r="E57" s="114" t="s">
        <v>131</v>
      </c>
      <c r="F57" s="112" t="s">
        <v>130</v>
      </c>
      <c r="G57" s="116">
        <v>60</v>
      </c>
    </row>
    <row r="58" spans="1:7" ht="11.4" x14ac:dyDescent="0.2">
      <c r="A58" s="114" t="s">
        <v>105</v>
      </c>
      <c r="B58" s="112" t="s">
        <v>94</v>
      </c>
      <c r="C58" s="74">
        <v>110</v>
      </c>
      <c r="E58" s="114" t="s">
        <v>131</v>
      </c>
      <c r="F58" s="112" t="s">
        <v>6</v>
      </c>
      <c r="G58" s="116">
        <v>60</v>
      </c>
    </row>
    <row r="59" spans="1:7" ht="11.4" x14ac:dyDescent="0.2">
      <c r="A59" s="114" t="s">
        <v>105</v>
      </c>
      <c r="B59" s="112" t="s">
        <v>5</v>
      </c>
      <c r="C59" s="74">
        <v>120</v>
      </c>
      <c r="E59" s="114" t="s">
        <v>131</v>
      </c>
      <c r="F59" s="112" t="s">
        <v>129</v>
      </c>
      <c r="G59" s="116">
        <v>120</v>
      </c>
    </row>
    <row r="60" spans="1:7" ht="11.4" x14ac:dyDescent="0.2">
      <c r="A60" s="114" t="s">
        <v>105</v>
      </c>
      <c r="B60" s="112" t="s">
        <v>129</v>
      </c>
      <c r="C60" s="74">
        <v>120</v>
      </c>
      <c r="E60" s="114" t="s">
        <v>131</v>
      </c>
      <c r="F60" s="112" t="s">
        <v>5</v>
      </c>
      <c r="G60" s="116">
        <v>120</v>
      </c>
    </row>
    <row r="61" spans="1:7" ht="11.4" x14ac:dyDescent="0.2">
      <c r="A61" s="114" t="s">
        <v>105</v>
      </c>
      <c r="B61" s="112" t="s">
        <v>6</v>
      </c>
      <c r="C61" s="74">
        <v>140</v>
      </c>
      <c r="E61" s="114" t="s">
        <v>131</v>
      </c>
      <c r="F61" s="112" t="s">
        <v>94</v>
      </c>
      <c r="G61" s="116">
        <v>120</v>
      </c>
    </row>
    <row r="62" spans="1:7" ht="11.4" x14ac:dyDescent="0.2">
      <c r="A62" s="114" t="s">
        <v>105</v>
      </c>
      <c r="B62" s="112" t="s">
        <v>130</v>
      </c>
      <c r="C62" s="74">
        <v>200</v>
      </c>
      <c r="E62" s="114" t="s">
        <v>131</v>
      </c>
      <c r="F62" s="112" t="s">
        <v>4</v>
      </c>
      <c r="G62" s="116">
        <v>150</v>
      </c>
    </row>
    <row r="63" spans="1:7" ht="11.4" x14ac:dyDescent="0.2">
      <c r="A63" s="114" t="s">
        <v>105</v>
      </c>
      <c r="B63" s="112" t="s">
        <v>131</v>
      </c>
      <c r="C63" s="74">
        <v>200</v>
      </c>
      <c r="E63" s="114" t="s">
        <v>131</v>
      </c>
      <c r="F63" s="112" t="s">
        <v>105</v>
      </c>
      <c r="G63" s="116">
        <v>200</v>
      </c>
    </row>
    <row r="64" spans="1:7" ht="11.4" x14ac:dyDescent="0.2">
      <c r="A64" s="114" t="s">
        <v>105</v>
      </c>
      <c r="B64" s="112" t="s">
        <v>7</v>
      </c>
      <c r="C64" s="74">
        <v>210</v>
      </c>
      <c r="E64" s="114" t="s">
        <v>131</v>
      </c>
      <c r="F64" s="112" t="s">
        <v>171</v>
      </c>
      <c r="G64" s="116">
        <v>200</v>
      </c>
    </row>
    <row r="65" spans="1:7" ht="11.4" x14ac:dyDescent="0.2">
      <c r="A65" s="114" t="s">
        <v>105</v>
      </c>
      <c r="B65" s="112" t="s">
        <v>172</v>
      </c>
      <c r="C65" s="74">
        <v>270</v>
      </c>
      <c r="E65" s="114" t="s">
        <v>131</v>
      </c>
      <c r="F65" s="112" t="s">
        <v>170</v>
      </c>
      <c r="G65" s="116">
        <v>200</v>
      </c>
    </row>
    <row r="66" spans="1:7" ht="11.4" x14ac:dyDescent="0.2">
      <c r="A66" s="114" t="s">
        <v>105</v>
      </c>
      <c r="B66" s="112" t="s">
        <v>146</v>
      </c>
      <c r="C66" s="74">
        <v>270</v>
      </c>
      <c r="E66" s="114" t="s">
        <v>131</v>
      </c>
      <c r="F66" s="112" t="s">
        <v>91</v>
      </c>
      <c r="G66" s="116">
        <v>200</v>
      </c>
    </row>
    <row r="67" spans="1:7" ht="11.4" x14ac:dyDescent="0.2">
      <c r="A67" s="114" t="s">
        <v>105</v>
      </c>
      <c r="B67" s="112" t="s">
        <v>8</v>
      </c>
      <c r="C67" s="74">
        <v>290</v>
      </c>
      <c r="E67" s="114" t="s">
        <v>131</v>
      </c>
      <c r="F67" s="112" t="s">
        <v>3</v>
      </c>
      <c r="G67" s="116">
        <v>200</v>
      </c>
    </row>
    <row r="68" spans="1:7" ht="11.4" x14ac:dyDescent="0.2">
      <c r="A68" s="114" t="s">
        <v>4</v>
      </c>
      <c r="B68" s="112" t="s">
        <v>94</v>
      </c>
      <c r="C68" s="64">
        <v>60</v>
      </c>
      <c r="E68" s="114" t="s">
        <v>130</v>
      </c>
      <c r="F68" s="112" t="s">
        <v>6</v>
      </c>
      <c r="G68" s="117">
        <v>60</v>
      </c>
    </row>
    <row r="69" spans="1:7" ht="11.4" x14ac:dyDescent="0.2">
      <c r="A69" s="114" t="s">
        <v>4</v>
      </c>
      <c r="B69" s="112" t="s">
        <v>5</v>
      </c>
      <c r="C69" s="64">
        <v>60</v>
      </c>
      <c r="E69" s="114" t="s">
        <v>130</v>
      </c>
      <c r="F69" s="112" t="s">
        <v>129</v>
      </c>
      <c r="G69" s="117">
        <v>120</v>
      </c>
    </row>
    <row r="70" spans="1:7" ht="11.4" x14ac:dyDescent="0.2">
      <c r="A70" s="114" t="s">
        <v>4</v>
      </c>
      <c r="B70" s="112" t="s">
        <v>129</v>
      </c>
      <c r="C70" s="64">
        <v>60</v>
      </c>
      <c r="E70" s="114" t="s">
        <v>130</v>
      </c>
      <c r="F70" s="112" t="s">
        <v>5</v>
      </c>
      <c r="G70" s="117">
        <v>120</v>
      </c>
    </row>
    <row r="71" spans="1:7" ht="11.4" x14ac:dyDescent="0.2">
      <c r="A71" s="114" t="s">
        <v>4</v>
      </c>
      <c r="B71" s="112" t="s">
        <v>6</v>
      </c>
      <c r="C71" s="64">
        <v>90</v>
      </c>
      <c r="E71" s="114" t="s">
        <v>130</v>
      </c>
      <c r="F71" s="112" t="s">
        <v>94</v>
      </c>
      <c r="G71" s="117">
        <v>120</v>
      </c>
    </row>
    <row r="72" spans="1:7" ht="11.4" x14ac:dyDescent="0.2">
      <c r="A72" s="114" t="s">
        <v>4</v>
      </c>
      <c r="B72" s="112" t="s">
        <v>130</v>
      </c>
      <c r="C72" s="64">
        <v>150</v>
      </c>
      <c r="E72" s="114" t="s">
        <v>130</v>
      </c>
      <c r="F72" s="112" t="s">
        <v>4</v>
      </c>
      <c r="G72" s="117">
        <v>150</v>
      </c>
    </row>
    <row r="73" spans="1:7" ht="11.4" x14ac:dyDescent="0.2">
      <c r="A73" s="114" t="s">
        <v>4</v>
      </c>
      <c r="B73" s="112" t="s">
        <v>131</v>
      </c>
      <c r="C73" s="64">
        <v>150</v>
      </c>
      <c r="E73" s="114" t="s">
        <v>130</v>
      </c>
      <c r="F73" s="112" t="s">
        <v>105</v>
      </c>
      <c r="G73" s="117">
        <v>200</v>
      </c>
    </row>
    <row r="74" spans="1:7" ht="11.4" x14ac:dyDescent="0.2">
      <c r="A74" s="114" t="s">
        <v>4</v>
      </c>
      <c r="B74" s="112" t="s">
        <v>7</v>
      </c>
      <c r="C74" s="64">
        <v>180</v>
      </c>
      <c r="E74" s="114" t="s">
        <v>130</v>
      </c>
      <c r="F74" s="112" t="s">
        <v>171</v>
      </c>
      <c r="G74" s="117">
        <v>200</v>
      </c>
    </row>
    <row r="75" spans="1:7" ht="11.4" x14ac:dyDescent="0.2">
      <c r="A75" s="114" t="s">
        <v>4</v>
      </c>
      <c r="B75" s="112" t="s">
        <v>172</v>
      </c>
      <c r="C75" s="64">
        <v>240</v>
      </c>
      <c r="E75" s="114" t="s">
        <v>130</v>
      </c>
      <c r="F75" s="112" t="s">
        <v>170</v>
      </c>
      <c r="G75" s="117">
        <v>200</v>
      </c>
    </row>
    <row r="76" spans="1:7" ht="11.4" x14ac:dyDescent="0.2">
      <c r="A76" s="114" t="s">
        <v>4</v>
      </c>
      <c r="B76" s="112" t="s">
        <v>146</v>
      </c>
      <c r="C76" s="64">
        <v>250</v>
      </c>
      <c r="E76" s="114" t="s">
        <v>130</v>
      </c>
      <c r="F76" s="112" t="s">
        <v>91</v>
      </c>
      <c r="G76" s="117">
        <v>200</v>
      </c>
    </row>
    <row r="77" spans="1:7" ht="11.4" x14ac:dyDescent="0.2">
      <c r="A77" s="114" t="s">
        <v>4</v>
      </c>
      <c r="B77" s="112" t="s">
        <v>8</v>
      </c>
      <c r="C77" s="64">
        <v>270</v>
      </c>
      <c r="E77" s="114" t="s">
        <v>130</v>
      </c>
      <c r="F77" s="112" t="s">
        <v>3</v>
      </c>
      <c r="G77" s="117">
        <v>200</v>
      </c>
    </row>
    <row r="78" spans="1:7" ht="11.4" x14ac:dyDescent="0.2">
      <c r="A78" s="114" t="s">
        <v>94</v>
      </c>
      <c r="B78" s="112" t="s">
        <v>5</v>
      </c>
      <c r="C78" s="74">
        <v>60</v>
      </c>
      <c r="E78" s="114" t="s">
        <v>6</v>
      </c>
      <c r="F78" s="112" t="s">
        <v>129</v>
      </c>
      <c r="G78" s="116">
        <v>60</v>
      </c>
    </row>
    <row r="79" spans="1:7" ht="11.4" x14ac:dyDescent="0.2">
      <c r="A79" s="114" t="s">
        <v>94</v>
      </c>
      <c r="B79" s="112" t="s">
        <v>129</v>
      </c>
      <c r="C79" s="74">
        <v>60</v>
      </c>
      <c r="E79" s="114" t="s">
        <v>6</v>
      </c>
      <c r="F79" s="112" t="s">
        <v>5</v>
      </c>
      <c r="G79" s="116">
        <v>60</v>
      </c>
    </row>
    <row r="80" spans="1:7" ht="11.4" x14ac:dyDescent="0.2">
      <c r="A80" s="114" t="s">
        <v>94</v>
      </c>
      <c r="B80" s="112" t="s">
        <v>6</v>
      </c>
      <c r="C80" s="74">
        <v>60</v>
      </c>
      <c r="E80" s="114" t="s">
        <v>6</v>
      </c>
      <c r="F80" s="112" t="s">
        <v>94</v>
      </c>
      <c r="G80" s="116">
        <v>60</v>
      </c>
    </row>
    <row r="81" spans="1:7" ht="11.4" x14ac:dyDescent="0.2">
      <c r="A81" s="114" t="s">
        <v>94</v>
      </c>
      <c r="B81" s="112" t="s">
        <v>130</v>
      </c>
      <c r="C81" s="74">
        <v>120</v>
      </c>
      <c r="E81" s="114" t="s">
        <v>6</v>
      </c>
      <c r="F81" s="112" t="s">
        <v>4</v>
      </c>
      <c r="G81" s="116">
        <v>90</v>
      </c>
    </row>
    <row r="82" spans="1:7" ht="11.4" x14ac:dyDescent="0.2">
      <c r="A82" s="114" t="s">
        <v>94</v>
      </c>
      <c r="B82" s="112" t="s">
        <v>131</v>
      </c>
      <c r="C82" s="74">
        <v>120</v>
      </c>
      <c r="E82" s="114" t="s">
        <v>6</v>
      </c>
      <c r="F82" s="112" t="s">
        <v>105</v>
      </c>
      <c r="G82" s="116">
        <v>140</v>
      </c>
    </row>
    <row r="83" spans="1:7" ht="11.4" x14ac:dyDescent="0.2">
      <c r="A83" s="114" t="s">
        <v>94</v>
      </c>
      <c r="B83" s="112" t="s">
        <v>7</v>
      </c>
      <c r="C83" s="74">
        <v>150</v>
      </c>
      <c r="E83" s="114" t="s">
        <v>6</v>
      </c>
      <c r="F83" s="112" t="s">
        <v>171</v>
      </c>
      <c r="G83" s="116">
        <v>140</v>
      </c>
    </row>
    <row r="84" spans="1:7" ht="11.4" x14ac:dyDescent="0.2">
      <c r="A84" s="114" t="s">
        <v>94</v>
      </c>
      <c r="B84" s="112" t="s">
        <v>172</v>
      </c>
      <c r="C84" s="74">
        <v>200</v>
      </c>
      <c r="E84" s="114" t="s">
        <v>6</v>
      </c>
      <c r="F84" s="112" t="s">
        <v>170</v>
      </c>
      <c r="G84" s="116">
        <v>170</v>
      </c>
    </row>
    <row r="85" spans="1:7" ht="11.4" x14ac:dyDescent="0.2">
      <c r="A85" s="114" t="s">
        <v>94</v>
      </c>
      <c r="B85" s="112" t="s">
        <v>146</v>
      </c>
      <c r="C85" s="74">
        <v>210</v>
      </c>
      <c r="E85" s="114" t="s">
        <v>6</v>
      </c>
      <c r="F85" s="112" t="s">
        <v>91</v>
      </c>
      <c r="G85" s="116">
        <v>170</v>
      </c>
    </row>
    <row r="86" spans="1:7" ht="11.4" x14ac:dyDescent="0.2">
      <c r="A86" s="114" t="s">
        <v>94</v>
      </c>
      <c r="B86" s="112" t="s">
        <v>8</v>
      </c>
      <c r="C86" s="74">
        <v>220</v>
      </c>
      <c r="E86" s="114" t="s">
        <v>6</v>
      </c>
      <c r="F86" s="112" t="s">
        <v>3</v>
      </c>
      <c r="G86" s="116">
        <v>170</v>
      </c>
    </row>
    <row r="87" spans="1:7" ht="11.4" x14ac:dyDescent="0.2">
      <c r="A87" s="114" t="s">
        <v>5</v>
      </c>
      <c r="B87" s="112" t="s">
        <v>129</v>
      </c>
      <c r="C87" s="64">
        <v>60</v>
      </c>
      <c r="E87" s="114" t="s">
        <v>129</v>
      </c>
      <c r="F87" s="112" t="s">
        <v>5</v>
      </c>
      <c r="G87" s="117">
        <v>60</v>
      </c>
    </row>
    <row r="88" spans="1:7" ht="11.4" x14ac:dyDescent="0.2">
      <c r="A88" s="114" t="s">
        <v>5</v>
      </c>
      <c r="B88" s="112" t="s">
        <v>6</v>
      </c>
      <c r="C88" s="64">
        <v>60</v>
      </c>
      <c r="E88" s="114" t="s">
        <v>129</v>
      </c>
      <c r="F88" s="112" t="s">
        <v>94</v>
      </c>
      <c r="G88" s="117">
        <v>60</v>
      </c>
    </row>
    <row r="89" spans="1:7" ht="11.4" x14ac:dyDescent="0.2">
      <c r="A89" s="114" t="s">
        <v>5</v>
      </c>
      <c r="B89" s="112" t="s">
        <v>130</v>
      </c>
      <c r="C89" s="64">
        <v>120</v>
      </c>
      <c r="E89" s="114" t="s">
        <v>129</v>
      </c>
      <c r="F89" s="112" t="s">
        <v>4</v>
      </c>
      <c r="G89" s="117">
        <v>60</v>
      </c>
    </row>
    <row r="90" spans="1:7" ht="11.4" x14ac:dyDescent="0.2">
      <c r="A90" s="114" t="s">
        <v>5</v>
      </c>
      <c r="B90" s="112" t="s">
        <v>131</v>
      </c>
      <c r="C90" s="64">
        <v>120</v>
      </c>
      <c r="E90" s="114" t="s">
        <v>129</v>
      </c>
      <c r="F90" s="112" t="s">
        <v>105</v>
      </c>
      <c r="G90" s="117">
        <v>120</v>
      </c>
    </row>
    <row r="91" spans="1:7" ht="11.4" x14ac:dyDescent="0.2">
      <c r="A91" s="114" t="s">
        <v>5</v>
      </c>
      <c r="B91" s="112" t="s">
        <v>7</v>
      </c>
      <c r="C91" s="64">
        <v>150</v>
      </c>
      <c r="E91" s="114" t="s">
        <v>129</v>
      </c>
      <c r="F91" s="112" t="s">
        <v>171</v>
      </c>
      <c r="G91" s="117">
        <v>140</v>
      </c>
    </row>
    <row r="92" spans="1:7" ht="11.4" x14ac:dyDescent="0.2">
      <c r="A92" s="114" t="s">
        <v>5</v>
      </c>
      <c r="B92" s="112" t="s">
        <v>172</v>
      </c>
      <c r="C92" s="64">
        <v>200</v>
      </c>
      <c r="E92" s="114" t="s">
        <v>129</v>
      </c>
      <c r="F92" s="112" t="s">
        <v>170</v>
      </c>
      <c r="G92" s="117">
        <v>170</v>
      </c>
    </row>
    <row r="93" spans="1:7" ht="11.4" x14ac:dyDescent="0.2">
      <c r="A93" s="114" t="s">
        <v>5</v>
      </c>
      <c r="B93" s="112" t="s">
        <v>146</v>
      </c>
      <c r="C93" s="64">
        <v>210</v>
      </c>
      <c r="E93" s="114" t="s">
        <v>129</v>
      </c>
      <c r="F93" s="112" t="s">
        <v>91</v>
      </c>
      <c r="G93" s="117">
        <v>170</v>
      </c>
    </row>
    <row r="94" spans="1:7" ht="11.4" x14ac:dyDescent="0.2">
      <c r="A94" s="114" t="s">
        <v>5</v>
      </c>
      <c r="B94" s="112" t="s">
        <v>8</v>
      </c>
      <c r="C94" s="64">
        <v>220</v>
      </c>
      <c r="E94" s="114" t="s">
        <v>129</v>
      </c>
      <c r="F94" s="112" t="s">
        <v>3</v>
      </c>
      <c r="G94" s="117">
        <v>170</v>
      </c>
    </row>
    <row r="95" spans="1:7" ht="11.4" x14ac:dyDescent="0.2">
      <c r="A95" s="114" t="s">
        <v>129</v>
      </c>
      <c r="B95" s="112" t="s">
        <v>6</v>
      </c>
      <c r="C95" s="74">
        <v>60</v>
      </c>
      <c r="E95" s="114" t="s">
        <v>5</v>
      </c>
      <c r="F95" s="112" t="s">
        <v>94</v>
      </c>
      <c r="G95" s="116">
        <v>60</v>
      </c>
    </row>
    <row r="96" spans="1:7" ht="11.4" x14ac:dyDescent="0.2">
      <c r="A96" s="114" t="s">
        <v>129</v>
      </c>
      <c r="B96" s="112" t="s">
        <v>130</v>
      </c>
      <c r="C96" s="74">
        <v>120</v>
      </c>
      <c r="E96" s="114" t="s">
        <v>5</v>
      </c>
      <c r="F96" s="112" t="s">
        <v>4</v>
      </c>
      <c r="G96" s="116">
        <v>60</v>
      </c>
    </row>
    <row r="97" spans="1:7" ht="11.4" x14ac:dyDescent="0.2">
      <c r="A97" s="114" t="s">
        <v>129</v>
      </c>
      <c r="B97" s="112" t="s">
        <v>131</v>
      </c>
      <c r="C97" s="74">
        <v>120</v>
      </c>
      <c r="E97" s="114" t="s">
        <v>5</v>
      </c>
      <c r="F97" s="112" t="s">
        <v>105</v>
      </c>
      <c r="G97" s="116">
        <v>120</v>
      </c>
    </row>
    <row r="98" spans="1:7" ht="11.4" x14ac:dyDescent="0.2">
      <c r="A98" s="114" t="s">
        <v>129</v>
      </c>
      <c r="B98" s="112" t="s">
        <v>7</v>
      </c>
      <c r="C98" s="74">
        <v>150</v>
      </c>
      <c r="E98" s="114" t="s">
        <v>5</v>
      </c>
      <c r="F98" s="112" t="s">
        <v>171</v>
      </c>
      <c r="G98" s="116">
        <v>140</v>
      </c>
    </row>
    <row r="99" spans="1:7" ht="11.4" x14ac:dyDescent="0.2">
      <c r="A99" s="114" t="s">
        <v>129</v>
      </c>
      <c r="B99" s="112" t="s">
        <v>172</v>
      </c>
      <c r="C99" s="74">
        <v>200</v>
      </c>
      <c r="E99" s="114" t="s">
        <v>5</v>
      </c>
      <c r="F99" s="112" t="s">
        <v>170</v>
      </c>
      <c r="G99" s="116">
        <v>150</v>
      </c>
    </row>
    <row r="100" spans="1:7" ht="11.4" x14ac:dyDescent="0.2">
      <c r="A100" s="114" t="s">
        <v>129</v>
      </c>
      <c r="B100" s="112" t="s">
        <v>146</v>
      </c>
      <c r="C100" s="74">
        <v>210</v>
      </c>
      <c r="E100" s="114" t="s">
        <v>5</v>
      </c>
      <c r="F100" s="112" t="s">
        <v>91</v>
      </c>
      <c r="G100" s="116">
        <v>150</v>
      </c>
    </row>
    <row r="101" spans="1:7" ht="11.4" x14ac:dyDescent="0.2">
      <c r="A101" s="114" t="s">
        <v>129</v>
      </c>
      <c r="B101" s="112" t="s">
        <v>8</v>
      </c>
      <c r="C101" s="74">
        <v>220</v>
      </c>
      <c r="E101" s="114" t="s">
        <v>5</v>
      </c>
      <c r="F101" s="112" t="s">
        <v>3</v>
      </c>
      <c r="G101" s="116">
        <v>150</v>
      </c>
    </row>
    <row r="102" spans="1:7" ht="11.4" x14ac:dyDescent="0.2">
      <c r="A102" s="114" t="s">
        <v>6</v>
      </c>
      <c r="B102" s="112" t="s">
        <v>130</v>
      </c>
      <c r="C102" s="64">
        <v>60</v>
      </c>
      <c r="E102" s="114" t="s">
        <v>94</v>
      </c>
      <c r="F102" s="112" t="s">
        <v>4</v>
      </c>
      <c r="G102" s="117">
        <v>60</v>
      </c>
    </row>
    <row r="103" spans="1:7" ht="11.4" x14ac:dyDescent="0.2">
      <c r="A103" s="114" t="s">
        <v>6</v>
      </c>
      <c r="B103" s="112" t="s">
        <v>131</v>
      </c>
      <c r="C103" s="64">
        <v>60</v>
      </c>
      <c r="E103" s="114" t="s">
        <v>94</v>
      </c>
      <c r="F103" s="112" t="s">
        <v>105</v>
      </c>
      <c r="G103" s="117">
        <v>110</v>
      </c>
    </row>
    <row r="104" spans="1:7" ht="11.4" x14ac:dyDescent="0.2">
      <c r="A104" s="114" t="s">
        <v>6</v>
      </c>
      <c r="B104" s="112" t="s">
        <v>7</v>
      </c>
      <c r="C104" s="64">
        <v>90</v>
      </c>
      <c r="E104" s="114" t="s">
        <v>94</v>
      </c>
      <c r="F104" s="112" t="s">
        <v>171</v>
      </c>
      <c r="G104" s="117">
        <v>110</v>
      </c>
    </row>
    <row r="105" spans="1:7" ht="11.4" x14ac:dyDescent="0.2">
      <c r="A105" s="114" t="s">
        <v>6</v>
      </c>
      <c r="B105" s="112" t="s">
        <v>172</v>
      </c>
      <c r="C105" s="64">
        <v>150</v>
      </c>
      <c r="E105" s="114" t="s">
        <v>94</v>
      </c>
      <c r="F105" s="112" t="s">
        <v>170</v>
      </c>
      <c r="G105" s="117">
        <v>130</v>
      </c>
    </row>
    <row r="106" spans="1:7" ht="11.4" x14ac:dyDescent="0.2">
      <c r="A106" s="114" t="s">
        <v>6</v>
      </c>
      <c r="B106" s="112" t="s">
        <v>146</v>
      </c>
      <c r="C106" s="64">
        <v>160</v>
      </c>
      <c r="E106" s="114" t="s">
        <v>94</v>
      </c>
      <c r="F106" s="112" t="s">
        <v>91</v>
      </c>
      <c r="G106" s="117">
        <v>150</v>
      </c>
    </row>
    <row r="107" spans="1:7" ht="11.4" x14ac:dyDescent="0.2">
      <c r="A107" s="114" t="s">
        <v>6</v>
      </c>
      <c r="B107" s="112" t="s">
        <v>8</v>
      </c>
      <c r="C107" s="64">
        <v>190</v>
      </c>
      <c r="E107" s="114" t="s">
        <v>94</v>
      </c>
      <c r="F107" s="112" t="s">
        <v>3</v>
      </c>
      <c r="G107" s="117">
        <v>150</v>
      </c>
    </row>
    <row r="108" spans="1:7" ht="11.4" x14ac:dyDescent="0.2">
      <c r="A108" s="114" t="s">
        <v>130</v>
      </c>
      <c r="B108" s="112" t="s">
        <v>131</v>
      </c>
      <c r="C108" s="74">
        <v>60</v>
      </c>
      <c r="E108" s="114" t="s">
        <v>4</v>
      </c>
      <c r="F108" s="112" t="s">
        <v>105</v>
      </c>
      <c r="G108" s="116">
        <v>60</v>
      </c>
    </row>
    <row r="109" spans="1:7" ht="11.4" x14ac:dyDescent="0.2">
      <c r="A109" s="114" t="s">
        <v>130</v>
      </c>
      <c r="B109" s="112" t="s">
        <v>7</v>
      </c>
      <c r="C109" s="74">
        <v>60</v>
      </c>
      <c r="E109" s="114" t="s">
        <v>4</v>
      </c>
      <c r="F109" s="112" t="s">
        <v>171</v>
      </c>
      <c r="G109" s="116">
        <v>90</v>
      </c>
    </row>
    <row r="110" spans="1:7" ht="11.4" x14ac:dyDescent="0.2">
      <c r="A110" s="114" t="s">
        <v>130</v>
      </c>
      <c r="B110" s="112" t="s">
        <v>172</v>
      </c>
      <c r="C110" s="74">
        <v>120</v>
      </c>
      <c r="E110" s="114" t="s">
        <v>4</v>
      </c>
      <c r="F110" s="112" t="s">
        <v>170</v>
      </c>
      <c r="G110" s="116">
        <v>130</v>
      </c>
    </row>
    <row r="111" spans="1:7" ht="11.4" x14ac:dyDescent="0.2">
      <c r="A111" s="114" t="s">
        <v>130</v>
      </c>
      <c r="B111" s="112" t="s">
        <v>146</v>
      </c>
      <c r="C111" s="74">
        <v>120</v>
      </c>
      <c r="E111" s="114" t="s">
        <v>4</v>
      </c>
      <c r="F111" s="112" t="s">
        <v>91</v>
      </c>
      <c r="G111" s="116">
        <v>130</v>
      </c>
    </row>
    <row r="112" spans="1:7" ht="11.4" x14ac:dyDescent="0.2">
      <c r="A112" s="114" t="s">
        <v>130</v>
      </c>
      <c r="B112" s="112" t="s">
        <v>8</v>
      </c>
      <c r="C112" s="74">
        <v>150</v>
      </c>
      <c r="E112" s="114" t="s">
        <v>4</v>
      </c>
      <c r="F112" s="112" t="s">
        <v>3</v>
      </c>
      <c r="G112" s="116">
        <v>130</v>
      </c>
    </row>
    <row r="113" spans="1:7" ht="11.4" x14ac:dyDescent="0.2">
      <c r="A113" s="114" t="s">
        <v>131</v>
      </c>
      <c r="B113" s="112" t="s">
        <v>7</v>
      </c>
      <c r="C113" s="64">
        <v>60</v>
      </c>
      <c r="E113" s="114" t="s">
        <v>105</v>
      </c>
      <c r="F113" s="112" t="s">
        <v>171</v>
      </c>
      <c r="G113" s="117">
        <v>60</v>
      </c>
    </row>
    <row r="114" spans="1:7" ht="11.4" x14ac:dyDescent="0.2">
      <c r="A114" s="114" t="s">
        <v>131</v>
      </c>
      <c r="B114" s="112" t="s">
        <v>172</v>
      </c>
      <c r="C114" s="64">
        <v>120</v>
      </c>
      <c r="E114" s="114" t="s">
        <v>105</v>
      </c>
      <c r="F114" s="112" t="s">
        <v>170</v>
      </c>
      <c r="G114" s="117">
        <v>110</v>
      </c>
    </row>
    <row r="115" spans="1:7" ht="11.4" x14ac:dyDescent="0.2">
      <c r="A115" s="114" t="s">
        <v>131</v>
      </c>
      <c r="B115" s="112" t="s">
        <v>146</v>
      </c>
      <c r="C115" s="64">
        <v>120</v>
      </c>
      <c r="E115" s="114" t="s">
        <v>105</v>
      </c>
      <c r="F115" s="112" t="s">
        <v>91</v>
      </c>
      <c r="G115" s="117">
        <v>110</v>
      </c>
    </row>
    <row r="116" spans="1:7" ht="11.4" x14ac:dyDescent="0.2">
      <c r="A116" s="114" t="s">
        <v>131</v>
      </c>
      <c r="B116" s="112" t="s">
        <v>8</v>
      </c>
      <c r="C116" s="64">
        <v>150</v>
      </c>
      <c r="E116" s="114" t="s">
        <v>105</v>
      </c>
      <c r="F116" s="112" t="s">
        <v>3</v>
      </c>
      <c r="G116" s="117">
        <v>110</v>
      </c>
    </row>
    <row r="117" spans="1:7" ht="11.4" x14ac:dyDescent="0.2">
      <c r="A117" s="114" t="s">
        <v>7</v>
      </c>
      <c r="B117" s="112" t="s">
        <v>172</v>
      </c>
      <c r="C117" s="74">
        <v>60</v>
      </c>
      <c r="E117" s="114" t="s">
        <v>171</v>
      </c>
      <c r="F117" s="112" t="s">
        <v>170</v>
      </c>
      <c r="G117" s="116">
        <v>60</v>
      </c>
    </row>
    <row r="118" spans="1:7" ht="11.4" x14ac:dyDescent="0.2">
      <c r="A118" s="114" t="s">
        <v>7</v>
      </c>
      <c r="B118" s="112" t="s">
        <v>146</v>
      </c>
      <c r="C118" s="74">
        <v>60</v>
      </c>
      <c r="E118" s="114" t="s">
        <v>171</v>
      </c>
      <c r="F118" s="112" t="s">
        <v>91</v>
      </c>
      <c r="G118" s="116">
        <v>90</v>
      </c>
    </row>
    <row r="119" spans="1:7" ht="11.4" x14ac:dyDescent="0.2">
      <c r="A119" s="114" t="s">
        <v>7</v>
      </c>
      <c r="B119" s="112" t="s">
        <v>8</v>
      </c>
      <c r="C119" s="74">
        <v>90</v>
      </c>
      <c r="E119" s="114" t="s">
        <v>171</v>
      </c>
      <c r="F119" s="112" t="s">
        <v>3</v>
      </c>
      <c r="G119" s="116">
        <v>90</v>
      </c>
    </row>
    <row r="120" spans="1:7" ht="11.4" x14ac:dyDescent="0.2">
      <c r="A120" s="114" t="s">
        <v>172</v>
      </c>
      <c r="B120" s="112" t="s">
        <v>146</v>
      </c>
      <c r="C120" s="64">
        <v>60</v>
      </c>
      <c r="E120" s="114" t="s">
        <v>170</v>
      </c>
      <c r="F120" s="112" t="s">
        <v>91</v>
      </c>
      <c r="G120" s="117">
        <v>60</v>
      </c>
    </row>
    <row r="121" spans="1:7" ht="11.4" x14ac:dyDescent="0.2">
      <c r="A121" s="114" t="s">
        <v>172</v>
      </c>
      <c r="B121" s="112" t="s">
        <v>8</v>
      </c>
      <c r="C121" s="64">
        <v>60</v>
      </c>
      <c r="E121" s="114" t="s">
        <v>170</v>
      </c>
      <c r="F121" s="112" t="s">
        <v>3</v>
      </c>
      <c r="G121" s="117">
        <v>90</v>
      </c>
    </row>
    <row r="122" spans="1:7" ht="11.4" x14ac:dyDescent="0.2">
      <c r="A122" s="114" t="s">
        <v>146</v>
      </c>
      <c r="B122" s="112" t="s">
        <v>8</v>
      </c>
      <c r="C122" s="74">
        <v>60</v>
      </c>
      <c r="E122" s="114" t="s">
        <v>91</v>
      </c>
      <c r="F122" s="112" t="s">
        <v>3</v>
      </c>
      <c r="G122" s="116">
        <v>60</v>
      </c>
    </row>
    <row r="124" spans="1:7" x14ac:dyDescent="0.2">
      <c r="C124" s="182"/>
    </row>
  </sheetData>
  <mergeCells count="6">
    <mergeCell ref="E1:E2"/>
    <mergeCell ref="F1:F2"/>
    <mergeCell ref="G1:G2"/>
    <mergeCell ref="A1:A2"/>
    <mergeCell ref="B1:B2"/>
    <mergeCell ref="C1:C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Usuários</vt:lpstr>
      <vt:lpstr>Planilha1</vt:lpstr>
      <vt:lpstr>Planilha5</vt:lpstr>
      <vt:lpstr>Planilha3</vt:lpstr>
      <vt:lpstr>Planilha2</vt:lpstr>
      <vt:lpstr>Planilha4</vt:lpstr>
      <vt:lpstr>Tabela</vt:lpstr>
      <vt:lpstr>tabela hemerson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Coimbra Log</dc:creator>
  <cp:lastModifiedBy>Coimbra Log</cp:lastModifiedBy>
  <cp:lastPrinted>2024-10-16T19:19:55Z</cp:lastPrinted>
  <dcterms:created xsi:type="dcterms:W3CDTF">2015-06-05T18:19:34Z</dcterms:created>
  <dcterms:modified xsi:type="dcterms:W3CDTF">2024-12-04T17:54:45Z</dcterms:modified>
</cp:coreProperties>
</file>